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7995"/>
  </bookViews>
  <sheets>
    <sheet name="ЧР" sheetId="1" r:id="rId1"/>
  </sheets>
  <calcPr calcId="125725"/>
</workbook>
</file>

<file path=xl/calcChain.xml><?xml version="1.0" encoding="utf-8"?>
<calcChain xmlns="http://schemas.openxmlformats.org/spreadsheetml/2006/main">
  <c r="C24" i="1"/>
  <c r="C10"/>
  <c r="C3"/>
  <c r="C17"/>
  <c r="C38"/>
  <c r="C31"/>
  <c r="C45"/>
  <c r="C52"/>
  <c r="T38"/>
  <c r="S38"/>
  <c r="R38"/>
  <c r="Q38"/>
  <c r="P38"/>
  <c r="T52"/>
  <c r="S52"/>
  <c r="R52"/>
  <c r="Q52"/>
  <c r="P52"/>
  <c r="T24"/>
  <c r="S24"/>
  <c r="R24"/>
  <c r="Q24"/>
  <c r="P24"/>
  <c r="T17"/>
  <c r="S17"/>
  <c r="R17"/>
  <c r="Q17"/>
  <c r="P17"/>
  <c r="T31"/>
  <c r="S31"/>
  <c r="R31"/>
  <c r="Q31"/>
  <c r="P31"/>
  <c r="P4"/>
  <c r="Q4"/>
  <c r="R4"/>
  <c r="S4"/>
  <c r="T4"/>
  <c r="P45"/>
  <c r="Q45"/>
  <c r="R45"/>
  <c r="S45"/>
  <c r="T45"/>
  <c r="E59"/>
  <c r="E60"/>
  <c r="F60"/>
  <c r="F59" s="1"/>
  <c r="H60"/>
  <c r="J60"/>
  <c r="N60"/>
  <c r="O60"/>
  <c r="E61"/>
  <c r="F61"/>
  <c r="H61"/>
  <c r="J61"/>
  <c r="N61"/>
  <c r="O61"/>
  <c r="E62"/>
  <c r="F62"/>
  <c r="H62"/>
  <c r="J62"/>
  <c r="N62"/>
  <c r="O62"/>
  <c r="E63"/>
  <c r="F63"/>
  <c r="H63"/>
  <c r="J63"/>
  <c r="N63"/>
  <c r="N59" s="1"/>
  <c r="S59" s="1"/>
  <c r="O63"/>
  <c r="E64"/>
  <c r="F64"/>
  <c r="H64"/>
  <c r="J64"/>
  <c r="J59" s="1"/>
  <c r="R59" s="1"/>
  <c r="N64"/>
  <c r="O64"/>
  <c r="E65"/>
  <c r="F65"/>
  <c r="H65"/>
  <c r="J65"/>
  <c r="N65"/>
  <c r="O65"/>
  <c r="E66"/>
  <c r="F66"/>
  <c r="H66"/>
  <c r="J66"/>
  <c r="N66"/>
  <c r="O66"/>
  <c r="O59" s="1"/>
  <c r="T59" s="1"/>
  <c r="E67"/>
  <c r="F67"/>
  <c r="H67"/>
  <c r="J67"/>
  <c r="N67"/>
  <c r="O67"/>
  <c r="E68"/>
  <c r="E69"/>
  <c r="F69"/>
  <c r="H69"/>
  <c r="J69"/>
  <c r="J68" s="1"/>
  <c r="R68" s="1"/>
  <c r="N69"/>
  <c r="O69"/>
  <c r="E70"/>
  <c r="F70"/>
  <c r="H70"/>
  <c r="J70"/>
  <c r="N70"/>
  <c r="O70"/>
  <c r="E71"/>
  <c r="F71"/>
  <c r="F68" s="1"/>
  <c r="H71"/>
  <c r="H68" s="1"/>
  <c r="Q68" s="1"/>
  <c r="J71"/>
  <c r="N71"/>
  <c r="O71"/>
  <c r="E72"/>
  <c r="F72"/>
  <c r="H72"/>
  <c r="J72"/>
  <c r="N72"/>
  <c r="O72"/>
  <c r="E73"/>
  <c r="F73"/>
  <c r="H73"/>
  <c r="J73"/>
  <c r="N73"/>
  <c r="O73"/>
  <c r="E74"/>
  <c r="E75"/>
  <c r="F75"/>
  <c r="F74" s="1"/>
  <c r="H75"/>
  <c r="J75"/>
  <c r="N75"/>
  <c r="O75"/>
  <c r="E76"/>
  <c r="F76"/>
  <c r="H76"/>
  <c r="J76"/>
  <c r="N76"/>
  <c r="O76"/>
  <c r="E77"/>
  <c r="F77"/>
  <c r="H77"/>
  <c r="J77"/>
  <c r="N77"/>
  <c r="O77"/>
  <c r="E78"/>
  <c r="F78"/>
  <c r="H78"/>
  <c r="J78"/>
  <c r="N78"/>
  <c r="O78"/>
  <c r="E79"/>
  <c r="F79"/>
  <c r="H79"/>
  <c r="J79"/>
  <c r="N79"/>
  <c r="O79"/>
  <c r="E80"/>
  <c r="F80"/>
  <c r="H80"/>
  <c r="J80"/>
  <c r="N80"/>
  <c r="O80"/>
  <c r="E81"/>
  <c r="F81"/>
  <c r="H81"/>
  <c r="J81"/>
  <c r="N81"/>
  <c r="O81"/>
  <c r="E82"/>
  <c r="F82"/>
  <c r="H82"/>
  <c r="J82"/>
  <c r="N82"/>
  <c r="N74" s="1"/>
  <c r="S74" s="1"/>
  <c r="O82"/>
  <c r="E83"/>
  <c r="Q83"/>
  <c r="R83"/>
  <c r="S83"/>
  <c r="T83"/>
  <c r="E84"/>
  <c r="F84"/>
  <c r="H84"/>
  <c r="J84"/>
  <c r="N84"/>
  <c r="O84"/>
  <c r="E85"/>
  <c r="F85"/>
  <c r="H85"/>
  <c r="J85"/>
  <c r="N85"/>
  <c r="O85"/>
  <c r="E86"/>
  <c r="F86"/>
  <c r="F83" s="1"/>
  <c r="H86"/>
  <c r="J86"/>
  <c r="N86"/>
  <c r="O86"/>
  <c r="E87"/>
  <c r="F87"/>
  <c r="H87"/>
  <c r="J87"/>
  <c r="N87"/>
  <c r="O87"/>
  <c r="E88"/>
  <c r="F88"/>
  <c r="H88"/>
  <c r="J88"/>
  <c r="N88"/>
  <c r="O88"/>
  <c r="E89"/>
  <c r="P89"/>
  <c r="Q89"/>
  <c r="R89"/>
  <c r="S89"/>
  <c r="T89"/>
  <c r="E90"/>
  <c r="F90"/>
  <c r="H90"/>
  <c r="J90"/>
  <c r="N90"/>
  <c r="O90"/>
  <c r="E91"/>
  <c r="F91"/>
  <c r="H91"/>
  <c r="J91"/>
  <c r="N91"/>
  <c r="O91"/>
  <c r="E92"/>
  <c r="F92"/>
  <c r="H92"/>
  <c r="J92"/>
  <c r="N92"/>
  <c r="O92"/>
  <c r="E93"/>
  <c r="F93"/>
  <c r="H93"/>
  <c r="J93"/>
  <c r="N93"/>
  <c r="O93"/>
  <c r="E94"/>
  <c r="F94"/>
  <c r="H94"/>
  <c r="J94"/>
  <c r="N94"/>
  <c r="O94"/>
  <c r="E95"/>
  <c r="E96"/>
  <c r="C89" l="1"/>
  <c r="J74"/>
  <c r="R74" s="1"/>
  <c r="O74"/>
  <c r="T74" s="1"/>
  <c r="N68"/>
  <c r="S68" s="1"/>
  <c r="H74"/>
  <c r="Q74" s="1"/>
  <c r="O68"/>
  <c r="T68" s="1"/>
  <c r="H59"/>
  <c r="Q59" s="1"/>
  <c r="P74"/>
  <c r="P59"/>
  <c r="P83"/>
  <c r="C83" s="1"/>
  <c r="P68"/>
  <c r="C68" s="1"/>
  <c r="C59" l="1"/>
  <c r="C74"/>
</calcChain>
</file>

<file path=xl/sharedStrings.xml><?xml version="1.0" encoding="utf-8"?>
<sst xmlns="http://schemas.openxmlformats.org/spreadsheetml/2006/main" count="52" uniqueCount="50">
  <si>
    <t>Рудской Андрей</t>
  </si>
  <si>
    <t>Никоненко Александр</t>
  </si>
  <si>
    <t>5 этап</t>
  </si>
  <si>
    <t>2 этап</t>
  </si>
  <si>
    <t>Вольский Андрей</t>
  </si>
  <si>
    <t>Новиков Андрей</t>
  </si>
  <si>
    <t>Секретарь ЧР и КР по ралли-рейдам                                        Сергеева Алина</t>
  </si>
  <si>
    <t>Командный зачет Чемпионата России
 по ралли-рейдам 2014 года</t>
  </si>
  <si>
    <t>Nart Time</t>
  </si>
  <si>
    <t>NRT Motorsport</t>
  </si>
  <si>
    <t>За рулем-Спорт</t>
  </si>
  <si>
    <t>RE AUTOCLUB</t>
  </si>
  <si>
    <t>ПЭК</t>
  </si>
  <si>
    <t>ЯРОВИТ-е-МОТОРСПОРТ</t>
  </si>
  <si>
    <t>G-Force Motorsport</t>
  </si>
  <si>
    <t>AVmotorsports-Infotec</t>
  </si>
  <si>
    <t>1 этап</t>
  </si>
  <si>
    <t>3 этап</t>
  </si>
  <si>
    <t>4 этап</t>
  </si>
  <si>
    <t>Мисиков Руслан</t>
  </si>
  <si>
    <t>Дмитриев Андрей</t>
  </si>
  <si>
    <t>Васильев Владимир</t>
  </si>
  <si>
    <t>Коструков Александр</t>
  </si>
  <si>
    <t>Коструков Михаил</t>
  </si>
  <si>
    <t>Терентьев Александр</t>
  </si>
  <si>
    <t>Колембет Александр</t>
  </si>
  <si>
    <t>Кузнецов Илья</t>
  </si>
  <si>
    <t>Суоминен Тапио</t>
  </si>
  <si>
    <t>Соколов Александр</t>
  </si>
  <si>
    <t>Иевлев Дмитрий</t>
  </si>
  <si>
    <t>Фирсов Евгений</t>
  </si>
  <si>
    <t>Голубкина Елена</t>
  </si>
  <si>
    <t>Фомин Сергей</t>
  </si>
  <si>
    <t>Гадасин Борис</t>
  </si>
  <si>
    <t>Бараненко Александр</t>
  </si>
  <si>
    <t>Вилцанс Алдис</t>
  </si>
  <si>
    <t>Мартьянова Инна</t>
  </si>
  <si>
    <t>Семенов Александр</t>
  </si>
  <si>
    <t>Майоров Дмитрий</t>
  </si>
  <si>
    <t>Вилцанс Марис</t>
  </si>
  <si>
    <t>Осадчий Евгений</t>
  </si>
  <si>
    <t>Савенко Сергей</t>
  </si>
  <si>
    <t>Нарышкин Сергей</t>
  </si>
  <si>
    <t>Фролов Владимир</t>
  </si>
  <si>
    <t>Варенцов Артем</t>
  </si>
  <si>
    <t>Волков Александр</t>
  </si>
  <si>
    <t>Субботин Вячеслав</t>
  </si>
  <si>
    <t>Вавренюк Богдан</t>
  </si>
  <si>
    <t>Щекин Сергей</t>
  </si>
  <si>
    <t>Желудов Александр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</si>
</sst>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4" fillId="0" borderId="0" xfId="0" applyFont="1"/>
    <xf numFmtId="1" fontId="6" fillId="0" borderId="0" xfId="0" applyNumberFormat="1" applyFont="1"/>
    <xf numFmtId="1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9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2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6" fillId="0" borderId="22" xfId="0" applyFont="1" applyBorder="1"/>
    <xf numFmtId="0" fontId="6" fillId="0" borderId="14" xfId="0" applyFont="1" applyBorder="1"/>
    <xf numFmtId="2" fontId="6" fillId="0" borderId="6" xfId="0" applyNumberFormat="1" applyFont="1" applyFill="1" applyBorder="1" applyAlignment="1">
      <alignment horizontal="center"/>
    </xf>
    <xf numFmtId="0" fontId="6" fillId="0" borderId="21" xfId="0" applyFont="1" applyBorder="1"/>
    <xf numFmtId="2" fontId="6" fillId="0" borderId="0" xfId="0" applyNumberFormat="1" applyFont="1" applyBorder="1"/>
    <xf numFmtId="0" fontId="6" fillId="0" borderId="4" xfId="0" applyFont="1" applyBorder="1" applyAlignment="1">
      <alignment horizontal="center"/>
    </xf>
    <xf numFmtId="0" fontId="6" fillId="0" borderId="28" xfId="0" applyFont="1" applyBorder="1"/>
    <xf numFmtId="0" fontId="6" fillId="0" borderId="27" xfId="0" applyFont="1" applyBorder="1"/>
    <xf numFmtId="0" fontId="6" fillId="0" borderId="7" xfId="0" applyFont="1" applyBorder="1"/>
    <xf numFmtId="0" fontId="6" fillId="0" borderId="26" xfId="0" applyFont="1" applyBorder="1"/>
    <xf numFmtId="0" fontId="6" fillId="0" borderId="25" xfId="0" applyFont="1" applyBorder="1"/>
    <xf numFmtId="0" fontId="6" fillId="0" borderId="19" xfId="0" applyFont="1" applyBorder="1"/>
    <xf numFmtId="0" fontId="6" fillId="0" borderId="17" xfId="0" applyFont="1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0" fontId="6" fillId="0" borderId="0" xfId="0" applyFont="1" applyBorder="1"/>
    <xf numFmtId="2" fontId="6" fillId="0" borderId="21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4" xfId="0" applyFont="1" applyBorder="1"/>
    <xf numFmtId="2" fontId="6" fillId="0" borderId="13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7" fillId="0" borderId="11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/>
    </xf>
    <xf numFmtId="0" fontId="6" fillId="0" borderId="5" xfId="0" applyFont="1" applyBorder="1"/>
    <xf numFmtId="0" fontId="6" fillId="0" borderId="33" xfId="0" applyFont="1" applyBorder="1"/>
    <xf numFmtId="0" fontId="6" fillId="0" borderId="34" xfId="0" applyFont="1" applyBorder="1"/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24" xfId="0" applyFont="1" applyBorder="1"/>
    <xf numFmtId="0" fontId="6" fillId="0" borderId="37" xfId="0" applyFont="1" applyBorder="1"/>
    <xf numFmtId="0" fontId="7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8" xfId="0" applyFont="1" applyBorder="1"/>
    <xf numFmtId="0" fontId="6" fillId="0" borderId="39" xfId="0" applyFont="1" applyBorder="1"/>
    <xf numFmtId="0" fontId="6" fillId="0" borderId="18" xfId="0" applyFont="1" applyBorder="1" applyAlignment="1">
      <alignment horizontal="center"/>
    </xf>
    <xf numFmtId="0" fontId="6" fillId="0" borderId="4" xfId="0" applyFont="1" applyBorder="1"/>
    <xf numFmtId="0" fontId="6" fillId="0" borderId="14" xfId="0" applyFont="1" applyBorder="1" applyAlignment="1">
      <alignment horizontal="center"/>
    </xf>
    <xf numFmtId="0" fontId="6" fillId="0" borderId="31" xfId="0" applyFont="1" applyBorder="1"/>
    <xf numFmtId="2" fontId="6" fillId="0" borderId="32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0" fontId="6" fillId="0" borderId="32" xfId="0" applyFont="1" applyBorder="1"/>
    <xf numFmtId="2" fontId="6" fillId="0" borderId="4" xfId="0" applyNumberFormat="1" applyFont="1" applyFill="1" applyBorder="1" applyAlignment="1">
      <alignment horizontal="center"/>
    </xf>
    <xf numFmtId="2" fontId="6" fillId="0" borderId="40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152400</xdr:colOff>
      <xdr:row>0</xdr:row>
      <xdr:rowOff>514350</xdr:rowOff>
    </xdr:to>
    <xdr:pic>
      <xdr:nvPicPr>
        <xdr:cNvPr id="2" name="Picture 1" descr="RAF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13239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9"/>
  <sheetViews>
    <sheetView tabSelected="1" zoomScale="70" workbookViewId="0">
      <selection activeCell="Z33" sqref="Z33"/>
    </sheetView>
  </sheetViews>
  <sheetFormatPr defaultRowHeight="15.75"/>
  <cols>
    <col min="1" max="1" width="2.85546875" style="1" customWidth="1"/>
    <col min="2" max="2" width="2.85546875" style="4" customWidth="1"/>
    <col min="3" max="3" width="13" style="3" customWidth="1"/>
    <col min="4" max="4" width="67.140625" style="1" customWidth="1"/>
    <col min="5" max="5" width="5" style="2" customWidth="1"/>
    <col min="6" max="6" width="10.28515625" style="1" bestFit="1" customWidth="1"/>
    <col min="7" max="7" width="5" style="1" customWidth="1"/>
    <col min="8" max="8" width="11" style="1" bestFit="1" customWidth="1"/>
    <col min="9" max="9" width="3.42578125" style="1" customWidth="1"/>
    <col min="10" max="10" width="10.28515625" style="1" bestFit="1" customWidth="1"/>
    <col min="11" max="11" width="4.85546875" style="1" customWidth="1"/>
    <col min="12" max="12" width="10.28515625" style="1" customWidth="1"/>
    <col min="13" max="13" width="3.42578125" style="1" customWidth="1"/>
    <col min="14" max="14" width="14.42578125" style="1" bestFit="1" customWidth="1"/>
    <col min="15" max="15" width="10" style="1" hidden="1" customWidth="1"/>
    <col min="16" max="20" width="9.140625" style="1" hidden="1" customWidth="1"/>
    <col min="21" max="22" width="0" style="1" hidden="1" customWidth="1"/>
    <col min="23" max="16384" width="9.140625" style="1"/>
  </cols>
  <sheetData>
    <row r="1" spans="1:27" ht="48.75" customHeight="1" thickBot="1">
      <c r="A1" s="11"/>
      <c r="B1" s="12"/>
      <c r="C1" s="94" t="s">
        <v>7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s="10" customFormat="1" ht="24" thickBot="1">
      <c r="A2" s="13"/>
      <c r="B2" s="14"/>
      <c r="C2" s="15"/>
      <c r="D2" s="16"/>
      <c r="E2" s="95" t="s">
        <v>16</v>
      </c>
      <c r="F2" s="96"/>
      <c r="G2" s="97" t="s">
        <v>3</v>
      </c>
      <c r="H2" s="97"/>
      <c r="I2" s="95" t="s">
        <v>17</v>
      </c>
      <c r="J2" s="96"/>
      <c r="K2" s="89" t="s">
        <v>18</v>
      </c>
      <c r="L2" s="90"/>
      <c r="M2" s="91" t="s">
        <v>2</v>
      </c>
      <c r="N2" s="90"/>
      <c r="O2" s="17" t="s">
        <v>2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ht="24" thickBot="1">
      <c r="A3" s="13"/>
      <c r="B3" s="14"/>
      <c r="C3" s="19">
        <f>E3+G3+I3+K3+M3</f>
        <v>73</v>
      </c>
      <c r="D3" s="67" t="s">
        <v>8</v>
      </c>
      <c r="E3" s="86">
        <v>18</v>
      </c>
      <c r="F3" s="87"/>
      <c r="G3" s="86">
        <v>16</v>
      </c>
      <c r="H3" s="87"/>
      <c r="I3" s="86">
        <v>16</v>
      </c>
      <c r="J3" s="87"/>
      <c r="K3" s="86">
        <v>8</v>
      </c>
      <c r="L3" s="87"/>
      <c r="M3" s="86">
        <v>15</v>
      </c>
      <c r="N3" s="87"/>
      <c r="O3" s="22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23.25">
      <c r="A4" s="13"/>
      <c r="B4" s="14"/>
      <c r="C4" s="15"/>
      <c r="D4" s="61" t="s">
        <v>19</v>
      </c>
      <c r="E4" s="68">
        <v>2</v>
      </c>
      <c r="F4" s="36">
        <v>8</v>
      </c>
      <c r="G4" s="76">
        <v>3</v>
      </c>
      <c r="H4" s="36">
        <v>6</v>
      </c>
      <c r="I4" s="76"/>
      <c r="J4" s="36"/>
      <c r="K4" s="77"/>
      <c r="L4" s="38"/>
      <c r="M4" s="74">
        <v>1</v>
      </c>
      <c r="N4" s="38">
        <v>10</v>
      </c>
      <c r="O4" s="25"/>
      <c r="P4" s="26">
        <f>F3</f>
        <v>0</v>
      </c>
      <c r="Q4" s="26">
        <f>H3</f>
        <v>0</v>
      </c>
      <c r="R4" s="26">
        <f>J3</f>
        <v>0</v>
      </c>
      <c r="S4" s="26">
        <f>N3</f>
        <v>0</v>
      </c>
      <c r="T4" s="26">
        <f>O3</f>
        <v>0</v>
      </c>
      <c r="U4" s="13"/>
      <c r="V4" s="13"/>
      <c r="W4" s="13"/>
      <c r="X4" s="13"/>
      <c r="Y4" s="13"/>
      <c r="Z4" s="13"/>
      <c r="AA4" s="13"/>
    </row>
    <row r="5" spans="1:27" ht="23.25">
      <c r="A5" s="13"/>
      <c r="B5" s="14"/>
      <c r="C5" s="15"/>
      <c r="D5" s="61" t="s">
        <v>20</v>
      </c>
      <c r="E5" s="69">
        <v>7</v>
      </c>
      <c r="F5" s="38">
        <v>2</v>
      </c>
      <c r="G5" s="23">
        <v>0</v>
      </c>
      <c r="H5" s="38">
        <v>0</v>
      </c>
      <c r="I5" s="23">
        <v>0</v>
      </c>
      <c r="J5" s="38">
        <v>0</v>
      </c>
      <c r="K5" s="23">
        <v>2</v>
      </c>
      <c r="L5" s="38">
        <v>8</v>
      </c>
      <c r="M5" s="71">
        <v>7</v>
      </c>
      <c r="N5" s="38">
        <v>2</v>
      </c>
      <c r="O5" s="29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23.25">
      <c r="A6" s="13"/>
      <c r="B6" s="14"/>
      <c r="C6" s="15"/>
      <c r="D6" s="61" t="s">
        <v>21</v>
      </c>
      <c r="E6" s="69">
        <v>1</v>
      </c>
      <c r="F6" s="38">
        <v>10</v>
      </c>
      <c r="G6" s="23">
        <v>1</v>
      </c>
      <c r="H6" s="38">
        <v>10</v>
      </c>
      <c r="I6" s="23">
        <v>1</v>
      </c>
      <c r="J6" s="38">
        <v>10</v>
      </c>
      <c r="K6" s="77"/>
      <c r="L6" s="38"/>
      <c r="M6" s="71"/>
      <c r="N6" s="38"/>
      <c r="O6" s="29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3.25">
      <c r="A7" s="13"/>
      <c r="B7" s="14"/>
      <c r="C7" s="15"/>
      <c r="D7" s="61" t="s">
        <v>43</v>
      </c>
      <c r="E7" s="69"/>
      <c r="F7" s="38"/>
      <c r="G7" s="23"/>
      <c r="H7" s="38"/>
      <c r="I7" s="23">
        <v>3</v>
      </c>
      <c r="J7" s="38">
        <v>6</v>
      </c>
      <c r="K7" s="23">
        <v>0</v>
      </c>
      <c r="L7" s="38">
        <v>0</v>
      </c>
      <c r="M7" s="71"/>
      <c r="N7" s="38"/>
      <c r="O7" s="29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23.25">
      <c r="A8" s="13"/>
      <c r="B8" s="14"/>
      <c r="C8" s="15"/>
      <c r="D8" s="61" t="s">
        <v>48</v>
      </c>
      <c r="E8" s="69"/>
      <c r="F8" s="38"/>
      <c r="G8" s="23"/>
      <c r="H8" s="38"/>
      <c r="I8" s="23"/>
      <c r="J8" s="38"/>
      <c r="K8" s="77"/>
      <c r="L8" s="38"/>
      <c r="M8" s="71">
        <v>4</v>
      </c>
      <c r="N8" s="38">
        <v>5</v>
      </c>
      <c r="O8" s="29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24" thickBot="1">
      <c r="A9" s="13"/>
      <c r="B9" s="14"/>
      <c r="C9" s="15"/>
      <c r="D9" s="62" t="s">
        <v>45</v>
      </c>
      <c r="E9" s="70"/>
      <c r="F9" s="54"/>
      <c r="G9" s="30"/>
      <c r="H9" s="31"/>
      <c r="I9" s="30"/>
      <c r="J9" s="31"/>
      <c r="K9" s="30"/>
      <c r="L9" s="31"/>
      <c r="M9" s="72">
        <v>5</v>
      </c>
      <c r="N9" s="38">
        <v>4</v>
      </c>
      <c r="O9" s="32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24" thickBot="1">
      <c r="A10" s="13"/>
      <c r="B10" s="14"/>
      <c r="C10" s="19">
        <f>E10+G10+I10+K10+M10</f>
        <v>62</v>
      </c>
      <c r="D10" s="67" t="s">
        <v>9</v>
      </c>
      <c r="E10" s="86">
        <v>16</v>
      </c>
      <c r="F10" s="87"/>
      <c r="G10" s="86">
        <v>15</v>
      </c>
      <c r="H10" s="87"/>
      <c r="I10" s="86">
        <v>15</v>
      </c>
      <c r="J10" s="87"/>
      <c r="K10" s="86">
        <v>6</v>
      </c>
      <c r="L10" s="87"/>
      <c r="M10" s="86">
        <v>10</v>
      </c>
      <c r="N10" s="87"/>
      <c r="O10" s="3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24" thickBot="1">
      <c r="A11" s="13"/>
      <c r="B11" s="14"/>
      <c r="C11" s="15"/>
      <c r="D11" s="63" t="s">
        <v>0</v>
      </c>
      <c r="E11" s="68">
        <v>1</v>
      </c>
      <c r="F11" s="36">
        <v>10</v>
      </c>
      <c r="G11" s="68">
        <v>4</v>
      </c>
      <c r="H11" s="36">
        <v>5</v>
      </c>
      <c r="I11" s="69">
        <v>5</v>
      </c>
      <c r="J11" s="36">
        <v>4</v>
      </c>
      <c r="K11" s="69">
        <v>0</v>
      </c>
      <c r="L11" s="36">
        <v>0</v>
      </c>
      <c r="M11" s="69">
        <v>3</v>
      </c>
      <c r="N11" s="36">
        <v>6</v>
      </c>
      <c r="O11" s="3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24" thickBot="1">
      <c r="A12" s="13"/>
      <c r="B12" s="14"/>
      <c r="C12" s="15"/>
      <c r="D12" s="64" t="s">
        <v>5</v>
      </c>
      <c r="E12" s="69">
        <v>3</v>
      </c>
      <c r="F12" s="38">
        <v>6</v>
      </c>
      <c r="G12" s="69"/>
      <c r="H12" s="38"/>
      <c r="I12" s="69"/>
      <c r="J12" s="38"/>
      <c r="K12" s="77"/>
      <c r="L12" s="38"/>
      <c r="M12" s="69">
        <v>5</v>
      </c>
      <c r="N12" s="38">
        <v>4</v>
      </c>
      <c r="O12" s="3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24" thickBot="1">
      <c r="A13" s="13"/>
      <c r="B13" s="14"/>
      <c r="C13" s="15"/>
      <c r="D13" s="64" t="s">
        <v>36</v>
      </c>
      <c r="E13" s="69"/>
      <c r="F13" s="38"/>
      <c r="G13" s="69">
        <v>1</v>
      </c>
      <c r="H13" s="38">
        <v>10</v>
      </c>
      <c r="I13" s="69">
        <v>1</v>
      </c>
      <c r="J13" s="38">
        <v>10</v>
      </c>
      <c r="K13" s="77"/>
      <c r="L13" s="38"/>
      <c r="M13" s="81"/>
      <c r="N13" s="38"/>
      <c r="O13" s="3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24" thickBot="1">
      <c r="A14" s="13"/>
      <c r="B14" s="14"/>
      <c r="C14" s="15"/>
      <c r="D14" s="64" t="s">
        <v>44</v>
      </c>
      <c r="E14" s="69"/>
      <c r="F14" s="38"/>
      <c r="G14" s="69"/>
      <c r="H14" s="38"/>
      <c r="I14" s="69">
        <v>4</v>
      </c>
      <c r="J14" s="38">
        <v>5</v>
      </c>
      <c r="K14" s="69">
        <v>3</v>
      </c>
      <c r="L14" s="38">
        <v>6</v>
      </c>
      <c r="M14" s="81"/>
      <c r="N14" s="38"/>
      <c r="O14" s="3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24" thickBot="1">
      <c r="A15" s="13"/>
      <c r="B15" s="14"/>
      <c r="C15" s="15"/>
      <c r="D15" s="64" t="s">
        <v>47</v>
      </c>
      <c r="E15" s="69"/>
      <c r="F15" s="38"/>
      <c r="G15" s="77"/>
      <c r="H15" s="38"/>
      <c r="I15" s="69"/>
      <c r="J15" s="38"/>
      <c r="K15" s="69">
        <v>0</v>
      </c>
      <c r="L15" s="38">
        <v>0</v>
      </c>
      <c r="M15" s="81"/>
      <c r="N15" s="38"/>
      <c r="O15" s="3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24" thickBot="1">
      <c r="A16" s="13"/>
      <c r="B16" s="14"/>
      <c r="C16" s="15"/>
      <c r="D16" s="65" t="s">
        <v>49</v>
      </c>
      <c r="E16" s="73"/>
      <c r="F16" s="54"/>
      <c r="G16" s="78"/>
      <c r="H16" s="54"/>
      <c r="I16" s="82"/>
      <c r="J16" s="40"/>
      <c r="K16" s="82"/>
      <c r="L16" s="40"/>
      <c r="M16" s="72">
        <v>6</v>
      </c>
      <c r="N16" s="40">
        <v>3</v>
      </c>
      <c r="O16" s="3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9" customFormat="1" ht="24" thickBot="1">
      <c r="A17" s="93"/>
      <c r="B17" s="93"/>
      <c r="C17" s="19">
        <f>E17+G17+I17+K17+M17</f>
        <v>58</v>
      </c>
      <c r="D17" s="67" t="s">
        <v>11</v>
      </c>
      <c r="E17" s="86">
        <v>8</v>
      </c>
      <c r="F17" s="87"/>
      <c r="G17" s="86">
        <v>14</v>
      </c>
      <c r="H17" s="87"/>
      <c r="I17" s="86">
        <v>10</v>
      </c>
      <c r="J17" s="87"/>
      <c r="K17" s="86">
        <v>8</v>
      </c>
      <c r="L17" s="87"/>
      <c r="M17" s="86">
        <v>18</v>
      </c>
      <c r="N17" s="87"/>
      <c r="O17" s="41"/>
      <c r="P17" s="26" t="e">
        <f>#REF!</f>
        <v>#REF!</v>
      </c>
      <c r="Q17" s="26" t="e">
        <f>#REF!</f>
        <v>#REF!</v>
      </c>
      <c r="R17" s="26" t="e">
        <f>#REF!</f>
        <v>#REF!</v>
      </c>
      <c r="S17" s="26" t="e">
        <f>#REF!</f>
        <v>#REF!</v>
      </c>
      <c r="T17" s="26">
        <f>O17</f>
        <v>0</v>
      </c>
      <c r="U17" s="42"/>
      <c r="V17" s="42"/>
      <c r="W17" s="42"/>
      <c r="X17" s="42"/>
      <c r="Y17" s="42"/>
      <c r="Z17" s="42"/>
      <c r="AA17" s="42"/>
    </row>
    <row r="18" spans="1:27" ht="23.25">
      <c r="A18" s="93"/>
      <c r="B18" s="93"/>
      <c r="C18" s="15"/>
      <c r="D18" s="66" t="s">
        <v>24</v>
      </c>
      <c r="E18" s="69">
        <v>6</v>
      </c>
      <c r="F18" s="38">
        <v>3</v>
      </c>
      <c r="G18" s="76">
        <v>1</v>
      </c>
      <c r="H18" s="36">
        <v>10</v>
      </c>
      <c r="I18" s="23">
        <v>1</v>
      </c>
      <c r="J18" s="36">
        <v>10</v>
      </c>
      <c r="K18" s="80">
        <v>0</v>
      </c>
      <c r="L18" s="36">
        <v>0</v>
      </c>
      <c r="M18" s="74">
        <v>1</v>
      </c>
      <c r="N18" s="79">
        <v>10</v>
      </c>
      <c r="O18" s="4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23.25">
      <c r="A19" s="93"/>
      <c r="B19" s="93"/>
      <c r="C19" s="15"/>
      <c r="D19" s="61" t="s">
        <v>25</v>
      </c>
      <c r="E19" s="75">
        <v>0</v>
      </c>
      <c r="F19" s="38">
        <v>0</v>
      </c>
      <c r="G19" s="23">
        <v>5</v>
      </c>
      <c r="H19" s="79">
        <v>4</v>
      </c>
      <c r="I19" s="23"/>
      <c r="J19" s="28"/>
      <c r="K19" s="23">
        <v>2</v>
      </c>
      <c r="L19" s="79">
        <v>8</v>
      </c>
      <c r="M19" s="71">
        <v>2</v>
      </c>
      <c r="N19" s="79">
        <v>8</v>
      </c>
      <c r="O19" s="44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23.25">
      <c r="A20" s="93"/>
      <c r="B20" s="93"/>
      <c r="C20" s="15"/>
      <c r="D20" s="61" t="s">
        <v>26</v>
      </c>
      <c r="E20" s="75">
        <v>0</v>
      </c>
      <c r="F20" s="38">
        <v>0</v>
      </c>
      <c r="G20" s="23">
        <v>5</v>
      </c>
      <c r="H20" s="79">
        <v>4</v>
      </c>
      <c r="I20" s="23"/>
      <c r="J20" s="28"/>
      <c r="K20" s="23"/>
      <c r="L20" s="28"/>
      <c r="M20" s="71">
        <v>5</v>
      </c>
      <c r="N20" s="79">
        <v>4</v>
      </c>
      <c r="O20" s="44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23.25">
      <c r="A21" s="93"/>
      <c r="B21" s="93"/>
      <c r="C21" s="15"/>
      <c r="D21" s="61" t="s">
        <v>27</v>
      </c>
      <c r="E21" s="75">
        <v>4</v>
      </c>
      <c r="F21" s="38">
        <v>5</v>
      </c>
      <c r="G21" s="23">
        <v>0</v>
      </c>
      <c r="H21" s="79">
        <v>0</v>
      </c>
      <c r="I21" s="23"/>
      <c r="J21" s="28"/>
      <c r="K21" s="23"/>
      <c r="L21" s="28"/>
      <c r="M21" s="71">
        <v>0</v>
      </c>
      <c r="N21" s="79">
        <v>0</v>
      </c>
      <c r="O21" s="44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23.25">
      <c r="A22" s="93"/>
      <c r="B22" s="93"/>
      <c r="C22" s="15"/>
      <c r="D22" s="61"/>
      <c r="E22" s="23"/>
      <c r="F22" s="28"/>
      <c r="G22" s="23"/>
      <c r="H22" s="28"/>
      <c r="I22" s="23"/>
      <c r="J22" s="28"/>
      <c r="K22" s="23"/>
      <c r="L22" s="28"/>
      <c r="M22" s="71"/>
      <c r="N22" s="28"/>
      <c r="O22" s="44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24" thickBot="1">
      <c r="A23" s="93"/>
      <c r="B23" s="93"/>
      <c r="C23" s="15"/>
      <c r="D23" s="62"/>
      <c r="E23" s="30"/>
      <c r="F23" s="31"/>
      <c r="G23" s="30"/>
      <c r="H23" s="31"/>
      <c r="I23" s="30"/>
      <c r="J23" s="31"/>
      <c r="K23" s="30"/>
      <c r="L23" s="31"/>
      <c r="M23" s="72"/>
      <c r="N23" s="31"/>
      <c r="O23" s="45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s="9" customFormat="1" ht="24" thickBot="1">
      <c r="A24" s="93"/>
      <c r="B24" s="93"/>
      <c r="C24" s="19">
        <f>E24+G24+I24+K24+M24</f>
        <v>41</v>
      </c>
      <c r="D24" s="67" t="s">
        <v>10</v>
      </c>
      <c r="E24" s="86">
        <v>10</v>
      </c>
      <c r="F24" s="87"/>
      <c r="G24" s="86">
        <v>13</v>
      </c>
      <c r="H24" s="87"/>
      <c r="I24" s="86">
        <v>10</v>
      </c>
      <c r="J24" s="87"/>
      <c r="K24" s="86">
        <v>0</v>
      </c>
      <c r="L24" s="87"/>
      <c r="M24" s="86">
        <v>8</v>
      </c>
      <c r="N24" s="87"/>
      <c r="O24" s="41"/>
      <c r="P24" s="26" t="e">
        <f>#REF!</f>
        <v>#REF!</v>
      </c>
      <c r="Q24" s="26" t="e">
        <f>#REF!</f>
        <v>#REF!</v>
      </c>
      <c r="R24" s="26" t="e">
        <f>#REF!</f>
        <v>#REF!</v>
      </c>
      <c r="S24" s="26" t="e">
        <f>#REF!</f>
        <v>#REF!</v>
      </c>
      <c r="T24" s="26">
        <f>O24</f>
        <v>0</v>
      </c>
      <c r="U24" s="42"/>
      <c r="V24" s="42"/>
      <c r="W24" s="42"/>
      <c r="X24" s="42"/>
      <c r="Y24" s="42"/>
      <c r="Z24" s="42"/>
      <c r="AA24" s="42"/>
    </row>
    <row r="25" spans="1:27" ht="23.25">
      <c r="A25" s="93"/>
      <c r="B25" s="93"/>
      <c r="C25" s="15"/>
      <c r="D25" s="66" t="s">
        <v>22</v>
      </c>
      <c r="E25" s="69">
        <v>1</v>
      </c>
      <c r="F25" s="38">
        <v>10</v>
      </c>
      <c r="G25" s="76">
        <v>4</v>
      </c>
      <c r="H25" s="36">
        <v>5</v>
      </c>
      <c r="I25" s="80">
        <v>1</v>
      </c>
      <c r="J25" s="36">
        <v>10</v>
      </c>
      <c r="K25" s="80">
        <v>0</v>
      </c>
      <c r="L25" s="79">
        <v>0</v>
      </c>
      <c r="M25" s="74">
        <v>2</v>
      </c>
      <c r="N25" s="79">
        <v>8</v>
      </c>
      <c r="O25" s="4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23.25">
      <c r="A26" s="93"/>
      <c r="B26" s="93"/>
      <c r="C26" s="15"/>
      <c r="D26" s="61" t="s">
        <v>23</v>
      </c>
      <c r="E26" s="75">
        <v>0</v>
      </c>
      <c r="F26" s="38">
        <v>0</v>
      </c>
      <c r="G26" s="23">
        <v>6</v>
      </c>
      <c r="H26" s="79">
        <v>3</v>
      </c>
      <c r="I26" s="23">
        <v>0</v>
      </c>
      <c r="J26" s="79">
        <v>0</v>
      </c>
      <c r="K26" s="23">
        <v>0</v>
      </c>
      <c r="L26" s="79">
        <v>0</v>
      </c>
      <c r="M26" s="71"/>
      <c r="N26" s="28"/>
      <c r="O26" s="44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23.25">
      <c r="A27" s="93"/>
      <c r="B27" s="93"/>
      <c r="C27" s="15"/>
      <c r="D27" s="61" t="s">
        <v>37</v>
      </c>
      <c r="E27" s="23"/>
      <c r="F27" s="38"/>
      <c r="G27" s="23">
        <v>2</v>
      </c>
      <c r="H27" s="79">
        <v>8</v>
      </c>
      <c r="I27" s="23"/>
      <c r="J27" s="28"/>
      <c r="K27" s="23">
        <v>0</v>
      </c>
      <c r="L27" s="79">
        <v>0</v>
      </c>
      <c r="M27" s="71"/>
      <c r="N27" s="28"/>
      <c r="O27" s="44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23.25">
      <c r="A28" s="93"/>
      <c r="B28" s="93"/>
      <c r="C28" s="15"/>
      <c r="D28" s="61" t="s">
        <v>46</v>
      </c>
      <c r="E28" s="23"/>
      <c r="F28" s="28"/>
      <c r="G28" s="23"/>
      <c r="H28" s="28"/>
      <c r="I28" s="23">
        <v>0</v>
      </c>
      <c r="J28" s="79">
        <v>0</v>
      </c>
      <c r="K28" s="23"/>
      <c r="L28" s="28"/>
      <c r="M28" s="71"/>
      <c r="N28" s="28"/>
      <c r="O28" s="4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23.25">
      <c r="A29" s="93"/>
      <c r="B29" s="93"/>
      <c r="C29" s="15"/>
      <c r="D29" s="61"/>
      <c r="E29" s="23"/>
      <c r="F29" s="28"/>
      <c r="G29" s="23"/>
      <c r="H29" s="28"/>
      <c r="I29" s="23"/>
      <c r="J29" s="28"/>
      <c r="K29" s="23"/>
      <c r="L29" s="28"/>
      <c r="M29" s="71"/>
      <c r="N29" s="28"/>
      <c r="O29" s="44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24" thickBot="1">
      <c r="A30" s="93"/>
      <c r="B30" s="93"/>
      <c r="C30" s="15"/>
      <c r="D30" s="62"/>
      <c r="E30" s="30"/>
      <c r="F30" s="31"/>
      <c r="G30" s="30"/>
      <c r="H30" s="31"/>
      <c r="I30" s="30"/>
      <c r="J30" s="31"/>
      <c r="K30" s="30"/>
      <c r="L30" s="31"/>
      <c r="M30" s="72"/>
      <c r="N30" s="31"/>
      <c r="O30" s="45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9" customFormat="1" ht="24" thickBot="1">
      <c r="A31" s="93"/>
      <c r="B31" s="93"/>
      <c r="C31" s="19">
        <f>E31+G31+I31+K31</f>
        <v>37</v>
      </c>
      <c r="D31" s="67" t="s">
        <v>12</v>
      </c>
      <c r="E31" s="86">
        <v>8</v>
      </c>
      <c r="F31" s="87"/>
      <c r="G31" s="86">
        <v>5</v>
      </c>
      <c r="H31" s="87"/>
      <c r="I31" s="86">
        <v>8</v>
      </c>
      <c r="J31" s="87"/>
      <c r="K31" s="86">
        <v>16</v>
      </c>
      <c r="L31" s="87"/>
      <c r="M31" s="84"/>
      <c r="N31" s="85"/>
      <c r="O31" s="41"/>
      <c r="P31" s="26">
        <f>F3</f>
        <v>0</v>
      </c>
      <c r="Q31" s="26">
        <f>H3</f>
        <v>0</v>
      </c>
      <c r="R31" s="26">
        <f>J3</f>
        <v>0</v>
      </c>
      <c r="S31" s="26">
        <f>N3</f>
        <v>0</v>
      </c>
      <c r="T31" s="26">
        <f>O31</f>
        <v>0</v>
      </c>
      <c r="U31" s="42"/>
      <c r="V31" s="42"/>
      <c r="W31" s="42"/>
      <c r="X31" s="42"/>
      <c r="Y31" s="42"/>
      <c r="Z31" s="42"/>
      <c r="AA31" s="42"/>
    </row>
    <row r="32" spans="1:27" ht="23.25">
      <c r="A32" s="93"/>
      <c r="B32" s="93"/>
      <c r="C32" s="15"/>
      <c r="D32" s="66" t="s">
        <v>28</v>
      </c>
      <c r="E32" s="69">
        <v>5</v>
      </c>
      <c r="F32" s="38">
        <v>4</v>
      </c>
      <c r="G32" s="80"/>
      <c r="H32" s="60"/>
      <c r="I32" s="80"/>
      <c r="J32" s="60"/>
      <c r="K32" s="80"/>
      <c r="L32" s="60"/>
      <c r="M32" s="74"/>
      <c r="N32" s="60"/>
      <c r="O32" s="4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23.25">
      <c r="A33" s="93"/>
      <c r="B33" s="93"/>
      <c r="C33" s="15"/>
      <c r="D33" s="61" t="s">
        <v>29</v>
      </c>
      <c r="E33" s="75">
        <v>5</v>
      </c>
      <c r="F33" s="38">
        <v>4</v>
      </c>
      <c r="G33" s="23">
        <v>0</v>
      </c>
      <c r="H33" s="79">
        <v>0</v>
      </c>
      <c r="I33" s="23">
        <v>2</v>
      </c>
      <c r="J33" s="79">
        <v>8</v>
      </c>
      <c r="K33" s="23">
        <v>1</v>
      </c>
      <c r="L33" s="79">
        <v>10</v>
      </c>
      <c r="M33" s="71"/>
      <c r="N33" s="28"/>
      <c r="O33" s="44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23.25">
      <c r="A34" s="93"/>
      <c r="B34" s="93"/>
      <c r="C34" s="15"/>
      <c r="D34" s="61" t="s">
        <v>30</v>
      </c>
      <c r="E34" s="75">
        <v>8</v>
      </c>
      <c r="F34" s="38">
        <v>1</v>
      </c>
      <c r="G34" s="23">
        <v>4</v>
      </c>
      <c r="H34" s="79">
        <v>5</v>
      </c>
      <c r="I34" s="23">
        <v>0</v>
      </c>
      <c r="J34" s="79">
        <v>0</v>
      </c>
      <c r="K34" s="23">
        <v>3</v>
      </c>
      <c r="L34" s="79">
        <v>6</v>
      </c>
      <c r="M34" s="71"/>
      <c r="N34" s="28"/>
      <c r="O34" s="44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23.25">
      <c r="A35" s="93"/>
      <c r="B35" s="93"/>
      <c r="C35" s="15"/>
      <c r="D35" s="61" t="s">
        <v>40</v>
      </c>
      <c r="E35" s="23"/>
      <c r="F35" s="28"/>
      <c r="G35" s="23">
        <v>0</v>
      </c>
      <c r="H35" s="79">
        <v>0</v>
      </c>
      <c r="I35" s="23"/>
      <c r="J35" s="28"/>
      <c r="K35" s="23"/>
      <c r="L35" s="28"/>
      <c r="M35" s="71"/>
      <c r="N35" s="28"/>
      <c r="O35" s="44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23.25">
      <c r="A36" s="93"/>
      <c r="B36" s="93"/>
      <c r="C36" s="15"/>
      <c r="D36" s="61"/>
      <c r="E36" s="23"/>
      <c r="F36" s="28"/>
      <c r="G36" s="23"/>
      <c r="H36" s="28"/>
      <c r="I36" s="23"/>
      <c r="J36" s="28"/>
      <c r="K36" s="23"/>
      <c r="L36" s="28"/>
      <c r="M36" s="71"/>
      <c r="N36" s="28"/>
      <c r="O36" s="44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24" thickBot="1">
      <c r="A37" s="93"/>
      <c r="B37" s="93"/>
      <c r="C37" s="15"/>
      <c r="D37" s="62"/>
      <c r="E37" s="30"/>
      <c r="F37" s="31"/>
      <c r="G37" s="30"/>
      <c r="H37" s="31"/>
      <c r="I37" s="30"/>
      <c r="J37" s="31"/>
      <c r="K37" s="30"/>
      <c r="L37" s="31"/>
      <c r="M37" s="72"/>
      <c r="N37" s="31"/>
      <c r="O37" s="45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s="9" customFormat="1" ht="24" thickBot="1">
      <c r="A38" s="93"/>
      <c r="B38" s="93"/>
      <c r="C38" s="19">
        <f>E38+G38+I38+K38</f>
        <v>21</v>
      </c>
      <c r="D38" s="67" t="s">
        <v>13</v>
      </c>
      <c r="E38" s="86">
        <v>8</v>
      </c>
      <c r="F38" s="87"/>
      <c r="G38" s="86">
        <v>0</v>
      </c>
      <c r="H38" s="87"/>
      <c r="I38" s="86">
        <v>13</v>
      </c>
      <c r="J38" s="87"/>
      <c r="K38" s="86">
        <v>0</v>
      </c>
      <c r="L38" s="87"/>
      <c r="M38" s="84"/>
      <c r="N38" s="85"/>
      <c r="O38" s="41"/>
      <c r="P38" s="26" t="e">
        <f>#REF!</f>
        <v>#REF!</v>
      </c>
      <c r="Q38" s="26" t="e">
        <f>#REF!</f>
        <v>#REF!</v>
      </c>
      <c r="R38" s="26" t="e">
        <f>#REF!</f>
        <v>#REF!</v>
      </c>
      <c r="S38" s="26" t="e">
        <f>#REF!</f>
        <v>#REF!</v>
      </c>
      <c r="T38" s="26">
        <f>O38</f>
        <v>0</v>
      </c>
      <c r="U38" s="42"/>
      <c r="V38" s="42"/>
      <c r="W38" s="42"/>
      <c r="X38" s="42"/>
      <c r="Y38" s="42"/>
      <c r="Z38" s="42"/>
      <c r="AA38" s="42"/>
    </row>
    <row r="39" spans="1:27" ht="23.25">
      <c r="A39" s="93"/>
      <c r="B39" s="93"/>
      <c r="C39" s="15"/>
      <c r="D39" s="66" t="s">
        <v>4</v>
      </c>
      <c r="E39" s="68">
        <v>2</v>
      </c>
      <c r="F39" s="36">
        <v>8</v>
      </c>
      <c r="G39" s="80">
        <v>0</v>
      </c>
      <c r="H39" s="38">
        <v>0</v>
      </c>
      <c r="I39" s="76">
        <v>2</v>
      </c>
      <c r="J39" s="36">
        <v>8</v>
      </c>
      <c r="K39" s="80">
        <v>0</v>
      </c>
      <c r="L39" s="79">
        <v>0</v>
      </c>
      <c r="M39" s="74"/>
      <c r="N39" s="60"/>
      <c r="O39" s="4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23.25">
      <c r="A40" s="93"/>
      <c r="B40" s="93"/>
      <c r="C40" s="15"/>
      <c r="D40" s="61" t="s">
        <v>1</v>
      </c>
      <c r="E40" s="75">
        <v>0</v>
      </c>
      <c r="F40" s="38">
        <v>0</v>
      </c>
      <c r="G40" s="23"/>
      <c r="H40" s="28"/>
      <c r="I40" s="23"/>
      <c r="J40" s="28"/>
      <c r="K40" s="23"/>
      <c r="L40" s="28"/>
      <c r="M40" s="71"/>
      <c r="N40" s="28"/>
      <c r="O40" s="44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23.25">
      <c r="A41" s="93"/>
      <c r="B41" s="93"/>
      <c r="C41" s="15"/>
      <c r="D41" s="61" t="s">
        <v>31</v>
      </c>
      <c r="E41" s="75">
        <v>10</v>
      </c>
      <c r="F41" s="38">
        <v>0</v>
      </c>
      <c r="G41" s="23"/>
      <c r="H41" s="28"/>
      <c r="I41" s="23"/>
      <c r="J41" s="28"/>
      <c r="K41" s="23"/>
      <c r="L41" s="28"/>
      <c r="M41" s="71"/>
      <c r="N41" s="28"/>
      <c r="O41" s="44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23.25">
      <c r="A42" s="93"/>
      <c r="B42" s="93"/>
      <c r="C42" s="15"/>
      <c r="D42" s="61" t="s">
        <v>41</v>
      </c>
      <c r="E42" s="23"/>
      <c r="F42" s="28"/>
      <c r="G42" s="23">
        <v>9</v>
      </c>
      <c r="H42" s="79">
        <v>0</v>
      </c>
      <c r="I42" s="23">
        <v>4</v>
      </c>
      <c r="J42" s="79">
        <v>5</v>
      </c>
      <c r="K42" s="23">
        <v>0</v>
      </c>
      <c r="L42" s="79">
        <v>0</v>
      </c>
      <c r="M42" s="71"/>
      <c r="N42" s="28"/>
      <c r="O42" s="44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23.25">
      <c r="A43" s="93"/>
      <c r="B43" s="93"/>
      <c r="C43" s="15"/>
      <c r="D43" s="61" t="s">
        <v>42</v>
      </c>
      <c r="E43" s="23"/>
      <c r="F43" s="28"/>
      <c r="G43" s="23">
        <v>10</v>
      </c>
      <c r="H43" s="79">
        <v>0</v>
      </c>
      <c r="I43" s="23">
        <v>5</v>
      </c>
      <c r="J43" s="79">
        <v>4</v>
      </c>
      <c r="K43" s="23">
        <v>0</v>
      </c>
      <c r="L43" s="79">
        <v>0</v>
      </c>
      <c r="M43" s="71"/>
      <c r="N43" s="28"/>
      <c r="O43" s="44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24" thickBot="1">
      <c r="A44" s="93"/>
      <c r="B44" s="93"/>
      <c r="C44" s="15"/>
      <c r="D44" s="62" t="s">
        <v>45</v>
      </c>
      <c r="E44" s="30"/>
      <c r="F44" s="31"/>
      <c r="G44" s="30"/>
      <c r="H44" s="31"/>
      <c r="I44" s="30">
        <v>0</v>
      </c>
      <c r="J44" s="83">
        <v>0</v>
      </c>
      <c r="K44" s="30"/>
      <c r="L44" s="31"/>
      <c r="M44" s="72"/>
      <c r="N44" s="31"/>
      <c r="O44" s="45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s="9" customFormat="1" ht="24" thickBot="1">
      <c r="A45" s="93"/>
      <c r="B45" s="93"/>
      <c r="C45" s="19">
        <f>E45+G45+I45</f>
        <v>18</v>
      </c>
      <c r="D45" s="67" t="s">
        <v>15</v>
      </c>
      <c r="E45" s="86">
        <v>3</v>
      </c>
      <c r="F45" s="87"/>
      <c r="G45" s="86">
        <v>7</v>
      </c>
      <c r="H45" s="87"/>
      <c r="I45" s="86">
        <v>8</v>
      </c>
      <c r="J45" s="87"/>
      <c r="K45" s="88"/>
      <c r="L45" s="85"/>
      <c r="M45" s="84"/>
      <c r="N45" s="85"/>
      <c r="O45" s="41"/>
      <c r="P45" s="26">
        <f>F10</f>
        <v>0</v>
      </c>
      <c r="Q45" s="26">
        <f>H10</f>
        <v>0</v>
      </c>
      <c r="R45" s="26">
        <f>J10</f>
        <v>0</v>
      </c>
      <c r="S45" s="26">
        <f>N10</f>
        <v>0</v>
      </c>
      <c r="T45" s="26">
        <f>O45</f>
        <v>0</v>
      </c>
      <c r="U45" s="42"/>
      <c r="V45" s="42"/>
      <c r="W45" s="42"/>
      <c r="X45" s="42"/>
      <c r="Y45" s="42"/>
      <c r="Z45" s="42"/>
      <c r="AA45" s="42"/>
    </row>
    <row r="46" spans="1:27" ht="23.25">
      <c r="A46" s="93"/>
      <c r="B46" s="93"/>
      <c r="C46" s="15"/>
      <c r="D46" s="66" t="s">
        <v>34</v>
      </c>
      <c r="E46" s="69">
        <v>0</v>
      </c>
      <c r="F46" s="38">
        <v>0</v>
      </c>
      <c r="G46" s="80">
        <v>3</v>
      </c>
      <c r="H46" s="38">
        <v>6</v>
      </c>
      <c r="I46" s="80">
        <v>2</v>
      </c>
      <c r="J46" s="38">
        <v>8</v>
      </c>
      <c r="K46" s="80"/>
      <c r="L46" s="60"/>
      <c r="M46" s="74"/>
      <c r="N46" s="60"/>
      <c r="O46" s="4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23.25">
      <c r="A47" s="93"/>
      <c r="B47" s="93"/>
      <c r="C47" s="15"/>
      <c r="D47" s="61" t="s">
        <v>35</v>
      </c>
      <c r="E47" s="75">
        <v>6</v>
      </c>
      <c r="F47" s="38">
        <v>3</v>
      </c>
      <c r="G47" s="23">
        <v>11</v>
      </c>
      <c r="H47" s="79">
        <v>0</v>
      </c>
      <c r="I47" s="23">
        <v>0</v>
      </c>
      <c r="J47" s="38">
        <v>0</v>
      </c>
      <c r="K47" s="23"/>
      <c r="L47" s="28"/>
      <c r="M47" s="71"/>
      <c r="N47" s="28"/>
      <c r="O47" s="44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23.25">
      <c r="A48" s="93"/>
      <c r="B48" s="93"/>
      <c r="C48" s="15"/>
      <c r="D48" s="61" t="s">
        <v>39</v>
      </c>
      <c r="E48" s="23"/>
      <c r="F48" s="38"/>
      <c r="G48" s="23">
        <v>8</v>
      </c>
      <c r="H48" s="79">
        <v>1</v>
      </c>
      <c r="I48" s="23"/>
      <c r="J48" s="28"/>
      <c r="K48" s="23"/>
      <c r="L48" s="28"/>
      <c r="M48" s="71"/>
      <c r="N48" s="28"/>
      <c r="O48" s="44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ht="23.25">
      <c r="A49" s="93"/>
      <c r="B49" s="93"/>
      <c r="C49" s="15"/>
      <c r="D49" s="61"/>
      <c r="E49" s="23"/>
      <c r="F49" s="28"/>
      <c r="G49" s="23"/>
      <c r="H49" s="28"/>
      <c r="I49" s="23"/>
      <c r="J49" s="28"/>
      <c r="K49" s="23"/>
      <c r="L49" s="28"/>
      <c r="M49" s="71"/>
      <c r="N49" s="28"/>
      <c r="O49" s="44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23.25">
      <c r="A50" s="93"/>
      <c r="B50" s="93"/>
      <c r="C50" s="15"/>
      <c r="D50" s="61"/>
      <c r="E50" s="23"/>
      <c r="F50" s="28"/>
      <c r="G50" s="23"/>
      <c r="H50" s="28"/>
      <c r="I50" s="23"/>
      <c r="J50" s="28"/>
      <c r="K50" s="23"/>
      <c r="L50" s="28"/>
      <c r="M50" s="71"/>
      <c r="N50" s="28"/>
      <c r="O50" s="44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24" thickBot="1">
      <c r="A51" s="93"/>
      <c r="B51" s="93"/>
      <c r="C51" s="15"/>
      <c r="D51" s="62"/>
      <c r="E51" s="30"/>
      <c r="F51" s="31"/>
      <c r="G51" s="30"/>
      <c r="H51" s="31"/>
      <c r="I51" s="30"/>
      <c r="J51" s="31"/>
      <c r="K51" s="30"/>
      <c r="L51" s="31"/>
      <c r="M51" s="72"/>
      <c r="N51" s="31"/>
      <c r="O51" s="45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s="9" customFormat="1" ht="24" thickBot="1">
      <c r="A52" s="93"/>
      <c r="B52" s="93"/>
      <c r="C52" s="19">
        <f>E52+G52</f>
        <v>16</v>
      </c>
      <c r="D52" s="67" t="s">
        <v>14</v>
      </c>
      <c r="E52" s="86">
        <v>6</v>
      </c>
      <c r="F52" s="87"/>
      <c r="G52" s="86">
        <v>10</v>
      </c>
      <c r="H52" s="87"/>
      <c r="I52" s="88"/>
      <c r="J52" s="85"/>
      <c r="K52" s="88"/>
      <c r="L52" s="85"/>
      <c r="M52" s="84"/>
      <c r="N52" s="85"/>
      <c r="O52" s="41"/>
      <c r="P52" s="26">
        <f>F3</f>
        <v>0</v>
      </c>
      <c r="Q52" s="26">
        <f>H3</f>
        <v>0</v>
      </c>
      <c r="R52" s="26">
        <f>J3</f>
        <v>0</v>
      </c>
      <c r="S52" s="26">
        <f>N3</f>
        <v>0</v>
      </c>
      <c r="T52" s="26">
        <f>O52</f>
        <v>0</v>
      </c>
      <c r="U52" s="42"/>
      <c r="V52" s="42"/>
      <c r="W52" s="42"/>
      <c r="X52" s="42"/>
      <c r="Y52" s="42"/>
      <c r="Z52" s="42"/>
      <c r="AA52" s="42"/>
    </row>
    <row r="53" spans="1:27" ht="23.25">
      <c r="A53" s="93"/>
      <c r="B53" s="93"/>
      <c r="C53" s="15"/>
      <c r="D53" s="66" t="s">
        <v>32</v>
      </c>
      <c r="E53" s="69">
        <v>11</v>
      </c>
      <c r="F53" s="38">
        <v>0</v>
      </c>
      <c r="G53" s="76">
        <v>7</v>
      </c>
      <c r="H53" s="36">
        <v>2</v>
      </c>
      <c r="I53" s="80"/>
      <c r="J53" s="60"/>
      <c r="K53" s="80"/>
      <c r="L53" s="60"/>
      <c r="M53" s="74"/>
      <c r="N53" s="60"/>
      <c r="O53" s="4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23.25">
      <c r="A54" s="93"/>
      <c r="B54" s="93"/>
      <c r="C54" s="15"/>
      <c r="D54" s="61" t="s">
        <v>33</v>
      </c>
      <c r="E54" s="75">
        <v>3</v>
      </c>
      <c r="F54" s="38">
        <v>6</v>
      </c>
      <c r="G54" s="23">
        <v>2</v>
      </c>
      <c r="H54" s="79">
        <v>8</v>
      </c>
      <c r="I54" s="23"/>
      <c r="J54" s="28"/>
      <c r="K54" s="23"/>
      <c r="L54" s="28"/>
      <c r="M54" s="71"/>
      <c r="N54" s="28"/>
      <c r="O54" s="44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23.25">
      <c r="A55" s="93"/>
      <c r="B55" s="93"/>
      <c r="C55" s="15"/>
      <c r="D55" s="61" t="s">
        <v>38</v>
      </c>
      <c r="E55" s="23"/>
      <c r="F55" s="38"/>
      <c r="G55" s="23">
        <v>0</v>
      </c>
      <c r="H55" s="79">
        <v>0</v>
      </c>
      <c r="I55" s="23"/>
      <c r="J55" s="28"/>
      <c r="K55" s="23"/>
      <c r="L55" s="28"/>
      <c r="M55" s="71"/>
      <c r="N55" s="28"/>
      <c r="O55" s="44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23.25">
      <c r="A56" s="93"/>
      <c r="B56" s="93"/>
      <c r="C56" s="15"/>
      <c r="D56" s="61"/>
      <c r="E56" s="23"/>
      <c r="F56" s="28"/>
      <c r="G56" s="23"/>
      <c r="H56" s="28"/>
      <c r="I56" s="23"/>
      <c r="J56" s="28"/>
      <c r="K56" s="23"/>
      <c r="L56" s="28"/>
      <c r="M56" s="71"/>
      <c r="N56" s="28"/>
      <c r="O56" s="44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23.25">
      <c r="A57" s="93"/>
      <c r="B57" s="93"/>
      <c r="C57" s="15"/>
      <c r="D57" s="61"/>
      <c r="E57" s="23"/>
      <c r="F57" s="28"/>
      <c r="G57" s="23"/>
      <c r="H57" s="28"/>
      <c r="I57" s="23"/>
      <c r="J57" s="28"/>
      <c r="K57" s="23"/>
      <c r="L57" s="28"/>
      <c r="M57" s="71"/>
      <c r="N57" s="28"/>
      <c r="O57" s="44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24" thickBot="1">
      <c r="A58" s="93"/>
      <c r="B58" s="93"/>
      <c r="C58" s="15"/>
      <c r="D58" s="62"/>
      <c r="E58" s="30"/>
      <c r="F58" s="31"/>
      <c r="G58" s="30"/>
      <c r="H58" s="31"/>
      <c r="I58" s="30"/>
      <c r="J58" s="31"/>
      <c r="K58" s="30"/>
      <c r="L58" s="31"/>
      <c r="M58" s="72"/>
      <c r="N58" s="31"/>
      <c r="O58" s="45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s="9" customFormat="1" ht="18.75" hidden="1" customHeight="1" thickBot="1">
      <c r="A59" s="93"/>
      <c r="B59" s="93"/>
      <c r="C59" s="19" t="e">
        <f>SUM(F59:O59)-SMALL(P59:T59,1)</f>
        <v>#VALUE!</v>
      </c>
      <c r="D59" s="46"/>
      <c r="E59" s="27" t="str">
        <f>IF(ISERROR(VLOOKUP(D59,#REF!,5,0)),"-",VLOOKUP(D59,#REF!,5,0))</f>
        <v>-</v>
      </c>
      <c r="F59" s="47" t="str">
        <f>F60</f>
        <v>-</v>
      </c>
      <c r="G59" s="47"/>
      <c r="H59" s="47" t="e">
        <f>H60+H63</f>
        <v>#VALUE!</v>
      </c>
      <c r="I59" s="47"/>
      <c r="J59" s="47" t="str">
        <f>J64</f>
        <v>-</v>
      </c>
      <c r="K59" s="47"/>
      <c r="L59" s="47"/>
      <c r="M59" s="47"/>
      <c r="N59" s="47" t="e">
        <f>N63+N61</f>
        <v>#VALUE!</v>
      </c>
      <c r="O59" s="48" t="e">
        <f>O66+O63</f>
        <v>#VALUE!</v>
      </c>
      <c r="P59" s="26" t="str">
        <f>F59</f>
        <v>-</v>
      </c>
      <c r="Q59" s="26" t="e">
        <f>H59</f>
        <v>#VALUE!</v>
      </c>
      <c r="R59" s="26" t="str">
        <f>J59</f>
        <v>-</v>
      </c>
      <c r="S59" s="26" t="e">
        <f>N59</f>
        <v>#VALUE!</v>
      </c>
      <c r="T59" s="26" t="e">
        <f>O59</f>
        <v>#VALUE!</v>
      </c>
      <c r="U59" s="42"/>
      <c r="V59" s="42"/>
      <c r="W59" s="42"/>
      <c r="X59" s="42"/>
      <c r="Y59" s="42"/>
      <c r="Z59" s="42"/>
      <c r="AA59" s="42"/>
    </row>
    <row r="60" spans="1:27" ht="15" hidden="1" customHeight="1">
      <c r="A60" s="93"/>
      <c r="B60" s="93"/>
      <c r="C60" s="15"/>
      <c r="D60" s="37"/>
      <c r="E60" s="27" t="str">
        <f>IF(ISERROR(VLOOKUP(D60,#REF!,5,0)),"-",VLOOKUP(D60,#REF!,5,0))</f>
        <v>-</v>
      </c>
      <c r="F60" s="24" t="str">
        <f>IF(ISERROR(VLOOKUP(D60,#REF!,12,0)),"-",VLOOKUP(D60,#REF!,12,0))</f>
        <v>-</v>
      </c>
      <c r="G60" s="24"/>
      <c r="H60" s="24" t="str">
        <f>IF(ISERROR(VLOOKUP($D60,#REF!,12,0)),"-",VLOOKUP($D60,#REF!,12,0))</f>
        <v>-</v>
      </c>
      <c r="I60" s="24"/>
      <c r="J60" s="49" t="str">
        <f>IF(ISERROR(VLOOKUP($D60,#REF!,12,0)),"-",VLOOKUP($D60,#REF!,12,0))</f>
        <v>-</v>
      </c>
      <c r="K60" s="49"/>
      <c r="L60" s="49"/>
      <c r="M60" s="24"/>
      <c r="N60" s="24" t="str">
        <f>IF(ISERROR(VLOOKUP($D60,#REF!,12,0)),"-",VLOOKUP($D60,#REF!,12,0))</f>
        <v>-</v>
      </c>
      <c r="O60" s="50" t="str">
        <f>IF(ISERROR(VLOOKUP($D60,#REF!,12,0)),"-",VLOOKUP($D60,#REF!,12,0))</f>
        <v>-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15" hidden="1" customHeight="1">
      <c r="A61" s="93"/>
      <c r="B61" s="93"/>
      <c r="C61" s="15"/>
      <c r="D61" s="37"/>
      <c r="E61" s="27" t="str">
        <f>IF(ISERROR(VLOOKUP(D61,#REF!,5,0)),"-",VLOOKUP(D61,#REF!,5,0))</f>
        <v>-</v>
      </c>
      <c r="F61" s="24" t="str">
        <f>IF(ISERROR(VLOOKUP(D61,#REF!,12,0)),"-",VLOOKUP(D61,#REF!,12,0))</f>
        <v>-</v>
      </c>
      <c r="G61" s="24"/>
      <c r="H61" s="24" t="str">
        <f>IF(ISERROR(VLOOKUP($D61,#REF!,12,0)),"-",VLOOKUP($D61,#REF!,12,0))</f>
        <v>-</v>
      </c>
      <c r="I61" s="24"/>
      <c r="J61" s="49" t="str">
        <f>IF(ISERROR(VLOOKUP($D61,#REF!,12,0)),"-",VLOOKUP($D61,#REF!,12,0))</f>
        <v>-</v>
      </c>
      <c r="K61" s="49"/>
      <c r="L61" s="49"/>
      <c r="M61" s="24"/>
      <c r="N61" s="24" t="str">
        <f>IF(ISERROR(VLOOKUP($D61,#REF!,12,0)),"-",VLOOKUP($D61,#REF!,12,0))</f>
        <v>-</v>
      </c>
      <c r="O61" s="38" t="str">
        <f>IF(ISERROR(VLOOKUP($D61,#REF!,12,0)),"-",VLOOKUP($D61,#REF!,12,0))</f>
        <v>-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15" hidden="1" customHeight="1">
      <c r="A62" s="93"/>
      <c r="B62" s="93"/>
      <c r="C62" s="15"/>
      <c r="D62" s="37"/>
      <c r="E62" s="27" t="str">
        <f>IF(ISERROR(VLOOKUP(D62,#REF!,5,0)),"-",VLOOKUP(D62,#REF!,5,0))</f>
        <v>-</v>
      </c>
      <c r="F62" s="24" t="str">
        <f>IF(ISERROR(VLOOKUP(D62,#REF!,12,0)),"-",VLOOKUP(D62,#REF!,12,0))</f>
        <v>-</v>
      </c>
      <c r="G62" s="24"/>
      <c r="H62" s="49" t="str">
        <f>IF(ISERROR(VLOOKUP($D62,#REF!,12,0)),"-",VLOOKUP($D62,#REF!,12,0))</f>
        <v>-</v>
      </c>
      <c r="I62" s="24"/>
      <c r="J62" s="49" t="str">
        <f>IF(ISERROR(VLOOKUP($D62,#REF!,12,0)),"-",VLOOKUP($D62,#REF!,12,0))</f>
        <v>-</v>
      </c>
      <c r="K62" s="49"/>
      <c r="L62" s="49"/>
      <c r="M62" s="24"/>
      <c r="N62" s="49" t="str">
        <f>IF(ISERROR(VLOOKUP($D62,#REF!,12,0)),"-",VLOOKUP($D62,#REF!,12,0))</f>
        <v>-</v>
      </c>
      <c r="O62" s="50" t="str">
        <f>IF(ISERROR(VLOOKUP($D62,#REF!,12,0)),"-",VLOOKUP($D62,#REF!,12,0))</f>
        <v>-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15" hidden="1" customHeight="1">
      <c r="A63" s="93"/>
      <c r="B63" s="93"/>
      <c r="C63" s="15"/>
      <c r="D63" s="37"/>
      <c r="E63" s="27" t="str">
        <f>IF(ISERROR(VLOOKUP(D63,#REF!,5,0)),"-",VLOOKUP(D63,#REF!,5,0))</f>
        <v>-</v>
      </c>
      <c r="F63" s="49" t="str">
        <f>IF(ISERROR(VLOOKUP(D63,#REF!,12,0)),"-",VLOOKUP(D63,#REF!,12,0))</f>
        <v>-</v>
      </c>
      <c r="G63" s="24"/>
      <c r="H63" s="24" t="str">
        <f>IF(ISERROR(VLOOKUP($D63,#REF!,12,0)),"-",VLOOKUP($D63,#REF!,12,0))</f>
        <v>-</v>
      </c>
      <c r="I63" s="24"/>
      <c r="J63" s="49" t="str">
        <f>IF(ISERROR(VLOOKUP($D63,#REF!,12,0)),"-",VLOOKUP($D63,#REF!,12,0))</f>
        <v>-</v>
      </c>
      <c r="K63" s="49"/>
      <c r="L63" s="49"/>
      <c r="M63" s="24"/>
      <c r="N63" s="24" t="str">
        <f>IF(ISERROR(VLOOKUP($D63,#REF!,12,0)),"-",VLOOKUP($D63,#REF!,12,0))</f>
        <v>-</v>
      </c>
      <c r="O63" s="38" t="str">
        <f>IF(ISERROR(VLOOKUP($D63,#REF!,12,0)),"-",VLOOKUP($D63,#REF!,12,0))</f>
        <v>-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15" hidden="1" customHeight="1">
      <c r="A64" s="93"/>
      <c r="B64" s="93"/>
      <c r="C64" s="15"/>
      <c r="D64" s="37"/>
      <c r="E64" s="27" t="str">
        <f>IF(ISERROR(VLOOKUP(D64,#REF!,5,0)),"-",VLOOKUP(D64,#REF!,5,0))</f>
        <v>-</v>
      </c>
      <c r="F64" s="49" t="str">
        <f>IF(ISERROR(VLOOKUP(D64,#REF!,12,0)),"-",VLOOKUP(D64,#REF!,12,0))</f>
        <v>-</v>
      </c>
      <c r="G64" s="24"/>
      <c r="H64" s="49" t="str">
        <f>IF(ISERROR(VLOOKUP($D64,#REF!,12,0)),"-",VLOOKUP($D64,#REF!,12,0))</f>
        <v>-</v>
      </c>
      <c r="I64" s="24"/>
      <c r="J64" s="24" t="str">
        <f>IF(ISERROR(VLOOKUP($D64,#REF!,12,0)),"-",VLOOKUP($D64,#REF!,12,0))</f>
        <v>-</v>
      </c>
      <c r="K64" s="24"/>
      <c r="L64" s="24"/>
      <c r="M64" s="24"/>
      <c r="N64" s="49" t="str">
        <f>IF(ISERROR(VLOOKUP($D64,#REF!,12,0)),"-",VLOOKUP($D64,#REF!,12,0))</f>
        <v>-</v>
      </c>
      <c r="O64" s="50" t="str">
        <f>IF(ISERROR(VLOOKUP($D64,#REF!,12,0)),"-",VLOOKUP($D64,#REF!,12,0))</f>
        <v>-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5" hidden="1" customHeight="1">
      <c r="A65" s="93"/>
      <c r="B65" s="93"/>
      <c r="C65" s="15"/>
      <c r="D65" s="37"/>
      <c r="E65" s="27" t="str">
        <f>IF(ISERROR(VLOOKUP(D65,#REF!,5,0)),"-",VLOOKUP(D65,#REF!,5,0))</f>
        <v>-</v>
      </c>
      <c r="F65" s="49" t="str">
        <f>IF(ISERROR(VLOOKUP(D65,#REF!,12,0)),"-",VLOOKUP(D65,#REF!,12,0))</f>
        <v>-</v>
      </c>
      <c r="G65" s="24"/>
      <c r="H65" s="49" t="str">
        <f>IF(ISERROR(VLOOKUP($D65,#REF!,12,0)),"-",VLOOKUP($D65,#REF!,12,0))</f>
        <v>-</v>
      </c>
      <c r="I65" s="24"/>
      <c r="J65" s="24" t="str">
        <f>IF(ISERROR(VLOOKUP($D65,#REF!,12,0)),"-",VLOOKUP($D65,#REF!,12,0))</f>
        <v>-</v>
      </c>
      <c r="K65" s="24"/>
      <c r="L65" s="24"/>
      <c r="M65" s="24"/>
      <c r="N65" s="49" t="str">
        <f>IF(ISERROR(VLOOKUP($D65,#REF!,12,0)),"-",VLOOKUP($D65,#REF!,12,0))</f>
        <v>-</v>
      </c>
      <c r="O65" s="50" t="str">
        <f>IF(ISERROR(VLOOKUP($D65,#REF!,12,0)),"-",VLOOKUP($D65,#REF!,12,0))</f>
        <v>-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5" hidden="1" customHeight="1">
      <c r="A66" s="93"/>
      <c r="B66" s="93"/>
      <c r="C66" s="15"/>
      <c r="D66" s="37"/>
      <c r="E66" s="27" t="str">
        <f>IF(ISERROR(VLOOKUP(D66,#REF!,5,0)),"-",VLOOKUP(D66,#REF!,5,0))</f>
        <v>-</v>
      </c>
      <c r="F66" s="49" t="str">
        <f>IF(ISERROR(VLOOKUP(D66,#REF!,12,0)),"-",VLOOKUP(D66,#REF!,12,0))</f>
        <v>-</v>
      </c>
      <c r="G66" s="24"/>
      <c r="H66" s="49" t="str">
        <f>IF(ISERROR(VLOOKUP($D66,#REF!,12,0)),"-",VLOOKUP($D66,#REF!,12,0))</f>
        <v>-</v>
      </c>
      <c r="I66" s="24"/>
      <c r="J66" s="24" t="str">
        <f>IF(ISERROR(VLOOKUP($D66,#REF!,12,0)),"-",VLOOKUP($D66,#REF!,12,0))</f>
        <v>-</v>
      </c>
      <c r="K66" s="24"/>
      <c r="L66" s="24"/>
      <c r="M66" s="24"/>
      <c r="N66" s="49" t="str">
        <f>IF(ISERROR(VLOOKUP($D66,#REF!,12,0)),"-",VLOOKUP($D66,#REF!,12,0))</f>
        <v>-</v>
      </c>
      <c r="O66" s="38" t="str">
        <f>IF(ISERROR(VLOOKUP($D66,#REF!,12,0)),"-",VLOOKUP($D66,#REF!,12,0))</f>
        <v>-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15" hidden="1" customHeight="1" thickBot="1">
      <c r="A67" s="93"/>
      <c r="B67" s="93"/>
      <c r="C67" s="15"/>
      <c r="D67" s="23"/>
      <c r="E67" s="27" t="str">
        <f>IF(ISERROR(VLOOKUP(D67,#REF!,5,0)),"-",VLOOKUP(D67,#REF!,5,0))</f>
        <v>-</v>
      </c>
      <c r="F67" s="24" t="str">
        <f>IF(ISERROR(VLOOKUP(D67,#REF!,12,0)),"-",VLOOKUP(D67,#REF!,12,0))</f>
        <v>-</v>
      </c>
      <c r="G67" s="24"/>
      <c r="H67" s="24" t="str">
        <f>IF(ISERROR(VLOOKUP($D67,#REF!,12,0)),"-",VLOOKUP($D67,#REF!,12,0))</f>
        <v>-</v>
      </c>
      <c r="I67" s="24"/>
      <c r="J67" s="24" t="str">
        <f>IF(ISERROR(VLOOKUP($D67,#REF!,12,0)),"-",VLOOKUP($D67,#REF!,12,0))</f>
        <v>-</v>
      </c>
      <c r="K67" s="24"/>
      <c r="L67" s="24"/>
      <c r="M67" s="24"/>
      <c r="N67" s="24" t="str">
        <f>IF(ISERROR(VLOOKUP($D67,#REF!,12,0)),"-",VLOOKUP($D67,#REF!,12,0))</f>
        <v>-</v>
      </c>
      <c r="O67" s="38" t="str">
        <f>IF(ISERROR(VLOOKUP($D67,#REF!,12,0)),"-",VLOOKUP($D67,#REF!,12,0))</f>
        <v>-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s="9" customFormat="1" ht="18.75" hidden="1" customHeight="1" thickBot="1">
      <c r="A68" s="93"/>
      <c r="B68" s="93"/>
      <c r="C68" s="19" t="e">
        <f>SUM(F68:O68)-SMALL(P68:T68,1)</f>
        <v>#VALUE!</v>
      </c>
      <c r="D68" s="20"/>
      <c r="E68" s="27" t="str">
        <f>IF(ISERROR(VLOOKUP(D68,#REF!,5,0)),"-",VLOOKUP(D68,#REF!,5,0))</f>
        <v>-</v>
      </c>
      <c r="F68" s="21" t="e">
        <f>F71+F69</f>
        <v>#VALUE!</v>
      </c>
      <c r="G68" s="21"/>
      <c r="H68" s="21" t="e">
        <f>H71+H69</f>
        <v>#VALUE!</v>
      </c>
      <c r="I68" s="21"/>
      <c r="J68" s="21" t="str">
        <f>J69</f>
        <v>-</v>
      </c>
      <c r="K68" s="21"/>
      <c r="L68" s="21"/>
      <c r="M68" s="21"/>
      <c r="N68" s="21" t="e">
        <f>N69+N70</f>
        <v>#VALUE!</v>
      </c>
      <c r="O68" s="51" t="e">
        <f>O69+O70</f>
        <v>#VALUE!</v>
      </c>
      <c r="P68" s="26" t="e">
        <f>F68</f>
        <v>#VALUE!</v>
      </c>
      <c r="Q68" s="26" t="e">
        <f>H68</f>
        <v>#VALUE!</v>
      </c>
      <c r="R68" s="26" t="str">
        <f>J68</f>
        <v>-</v>
      </c>
      <c r="S68" s="26" t="e">
        <f>N68</f>
        <v>#VALUE!</v>
      </c>
      <c r="T68" s="26" t="e">
        <f>O68</f>
        <v>#VALUE!</v>
      </c>
      <c r="U68" s="42"/>
      <c r="V68" s="42"/>
      <c r="W68" s="42"/>
      <c r="X68" s="42"/>
      <c r="Y68" s="42"/>
      <c r="Z68" s="42"/>
      <c r="AA68" s="42"/>
    </row>
    <row r="69" spans="1:27" ht="15" hidden="1" customHeight="1">
      <c r="A69" s="93"/>
      <c r="B69" s="93"/>
      <c r="C69" s="15"/>
      <c r="D69" s="34"/>
      <c r="E69" s="27" t="str">
        <f>IF(ISERROR(VLOOKUP(D69,#REF!,5,0)),"-",VLOOKUP(D69,#REF!,5,0))</f>
        <v>-</v>
      </c>
      <c r="F69" s="35" t="str">
        <f>IF(ISERROR(VLOOKUP(D69,#REF!,12,0)),"-",VLOOKUP(D69,#REF!,12,0))</f>
        <v>-</v>
      </c>
      <c r="G69" s="35"/>
      <c r="H69" s="35" t="str">
        <f>IF(ISERROR(VLOOKUP($D69,#REF!,12,0)),"-",VLOOKUP($D69,#REF!,12,0))</f>
        <v>-</v>
      </c>
      <c r="I69" s="35"/>
      <c r="J69" s="35" t="str">
        <f>IF(ISERROR(VLOOKUP($D69,#REF!,12,0)),"-",VLOOKUP($D69,#REF!,12,0))</f>
        <v>-</v>
      </c>
      <c r="K69" s="35"/>
      <c r="L69" s="35"/>
      <c r="M69" s="35"/>
      <c r="N69" s="35" t="str">
        <f>IF(ISERROR(VLOOKUP($D69,#REF!,12,0)),"-",VLOOKUP($D69,#REF!,12,0))</f>
        <v>-</v>
      </c>
      <c r="O69" s="36" t="str">
        <f>IF(ISERROR(VLOOKUP($D69,#REF!,12,0)),"-",VLOOKUP($D69,#REF!,12,0))</f>
        <v>-</v>
      </c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15" hidden="1" customHeight="1">
      <c r="A70" s="93"/>
      <c r="B70" s="93"/>
      <c r="C70" s="15"/>
      <c r="D70" s="37"/>
      <c r="E70" s="27" t="str">
        <f>IF(ISERROR(VLOOKUP(D70,#REF!,5,0)),"-",VLOOKUP(D70,#REF!,5,0))</f>
        <v>-</v>
      </c>
      <c r="F70" s="24" t="str">
        <f>IF(ISERROR(VLOOKUP(D70,#REF!,12,0)),"-",VLOOKUP(D70,#REF!,12,0))</f>
        <v>-</v>
      </c>
      <c r="G70" s="24"/>
      <c r="H70" s="24" t="str">
        <f>IF(ISERROR(VLOOKUP($D70,#REF!,12,0)),"-",VLOOKUP($D70,#REF!,12,0))</f>
        <v>-</v>
      </c>
      <c r="I70" s="24"/>
      <c r="J70" s="24" t="str">
        <f>IF(ISERROR(VLOOKUP($D70,#REF!,12,0)),"-",VLOOKUP($D70,#REF!,12,0))</f>
        <v>-</v>
      </c>
      <c r="K70" s="24"/>
      <c r="L70" s="24"/>
      <c r="M70" s="24"/>
      <c r="N70" s="24" t="str">
        <f>IF(ISERROR(VLOOKUP($D70,#REF!,12,0)),"-",VLOOKUP($D70,#REF!,12,0))</f>
        <v>-</v>
      </c>
      <c r="O70" s="38" t="str">
        <f>IF(ISERROR(VLOOKUP($D70,#REF!,12,0)),"-",VLOOKUP($D70,#REF!,12,0))</f>
        <v>-</v>
      </c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15" hidden="1" customHeight="1">
      <c r="A71" s="93"/>
      <c r="B71" s="93"/>
      <c r="C71" s="15"/>
      <c r="D71" s="37"/>
      <c r="E71" s="27" t="str">
        <f>IF(ISERROR(VLOOKUP(D71,#REF!,5,0)),"-",VLOOKUP(D71,#REF!,5,0))</f>
        <v>-</v>
      </c>
      <c r="F71" s="24" t="str">
        <f>IF(ISERROR(VLOOKUP(D71,#REF!,12,0)),"-",VLOOKUP(D71,#REF!,12,0))</f>
        <v>-</v>
      </c>
      <c r="G71" s="24"/>
      <c r="H71" s="24" t="str">
        <f>IF(ISERROR(VLOOKUP($D71,#REF!,12,0)),"-",VLOOKUP($D71,#REF!,12,0))</f>
        <v>-</v>
      </c>
      <c r="I71" s="24"/>
      <c r="J71" s="24" t="str">
        <f>IF(ISERROR(VLOOKUP($D71,#REF!,12,0)),"-",VLOOKUP($D71,#REF!,12,0))</f>
        <v>-</v>
      </c>
      <c r="K71" s="24"/>
      <c r="L71" s="24"/>
      <c r="M71" s="24"/>
      <c r="N71" s="49" t="str">
        <f>IF(ISERROR(VLOOKUP($D71,#REF!,12,0)),"-",VLOOKUP($D71,#REF!,12,0))</f>
        <v>-</v>
      </c>
      <c r="O71" s="50" t="str">
        <f>IF(ISERROR(VLOOKUP($D71,#REF!,12,0)),"-",VLOOKUP($D71,#REF!,12,0))</f>
        <v>-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15" hidden="1" customHeight="1">
      <c r="A72" s="93"/>
      <c r="B72" s="93"/>
      <c r="C72" s="15"/>
      <c r="D72" s="52"/>
      <c r="E72" s="27" t="str">
        <f>IF(ISERROR(VLOOKUP(D72,#REF!,5,0)),"-",VLOOKUP(D72,#REF!,5,0))</f>
        <v>-</v>
      </c>
      <c r="F72" s="24" t="str">
        <f>IF(ISERROR(VLOOKUP(D72,#REF!,12,0)),"-",VLOOKUP(D72,#REF!,12,0))</f>
        <v>-</v>
      </c>
      <c r="G72" s="24"/>
      <c r="H72" s="24" t="str">
        <f>IF(ISERROR(VLOOKUP($D72,#REF!,12,0)),"-",VLOOKUP($D72,#REF!,12,0))</f>
        <v>-</v>
      </c>
      <c r="I72" s="24"/>
      <c r="J72" s="24" t="str">
        <f>IF(ISERROR(VLOOKUP($D72,#REF!,12,0)),"-",VLOOKUP($D72,#REF!,12,0))</f>
        <v>-</v>
      </c>
      <c r="K72" s="24"/>
      <c r="L72" s="24"/>
      <c r="M72" s="24"/>
      <c r="N72" s="24" t="str">
        <f>IF(ISERROR(VLOOKUP($D72,#REF!,12,0)),"-",VLOOKUP($D72,#REF!,12,0))</f>
        <v>-</v>
      </c>
      <c r="O72" s="38" t="str">
        <f>IF(ISERROR(VLOOKUP($D72,#REF!,12,0)),"-",VLOOKUP($D72,#REF!,12,0))</f>
        <v>-</v>
      </c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5" hidden="1" customHeight="1" thickBot="1">
      <c r="A73" s="93"/>
      <c r="B73" s="93"/>
      <c r="C73" s="15"/>
      <c r="D73" s="30"/>
      <c r="E73" s="27" t="str">
        <f>IF(ISERROR(VLOOKUP(D73,#REF!,5,0)),"-",VLOOKUP(D73,#REF!,5,0))</f>
        <v>-</v>
      </c>
      <c r="F73" s="53" t="str">
        <f>IF(ISERROR(VLOOKUP(D73,#REF!,12,0)),"-",VLOOKUP(D73,#REF!,12,0))</f>
        <v>-</v>
      </c>
      <c r="G73" s="53"/>
      <c r="H73" s="53" t="str">
        <f>IF(ISERROR(VLOOKUP($D73,#REF!,12,0)),"-",VLOOKUP($D73,#REF!,12,0))</f>
        <v>-</v>
      </c>
      <c r="I73" s="53"/>
      <c r="J73" s="53" t="str">
        <f>IF(ISERROR(VLOOKUP($D73,#REF!,12,0)),"-",VLOOKUP($D73,#REF!,12,0))</f>
        <v>-</v>
      </c>
      <c r="K73" s="53"/>
      <c r="L73" s="53"/>
      <c r="M73" s="53"/>
      <c r="N73" s="53" t="str">
        <f>IF(ISERROR(VLOOKUP($D73,#REF!,12,0)),"-",VLOOKUP($D73,#REF!,12,0))</f>
        <v>-</v>
      </c>
      <c r="O73" s="54" t="str">
        <f>IF(ISERROR(VLOOKUP($D73,#REF!,12,0)),"-",VLOOKUP($D73,#REF!,12,0))</f>
        <v>-</v>
      </c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s="9" customFormat="1" ht="18.75" hidden="1" customHeight="1" thickBot="1">
      <c r="A74" s="93"/>
      <c r="B74" s="93"/>
      <c r="C74" s="19" t="e">
        <f>SUM(F74:O74)-SMALL(P74:T74,1)</f>
        <v>#VALUE!</v>
      </c>
      <c r="D74" s="20"/>
      <c r="E74" s="27" t="str">
        <f>IF(ISERROR(VLOOKUP(D74,#REF!,5,0)),"-",VLOOKUP(D74,#REF!,5,0))</f>
        <v>-</v>
      </c>
      <c r="F74" s="21" t="str">
        <f>F75</f>
        <v>-</v>
      </c>
      <c r="G74" s="21"/>
      <c r="H74" s="21" t="e">
        <f>H75+H78</f>
        <v>#VALUE!</v>
      </c>
      <c r="I74" s="21"/>
      <c r="J74" s="21" t="e">
        <f>J80+J81</f>
        <v>#VALUE!</v>
      </c>
      <c r="K74" s="21"/>
      <c r="L74" s="21"/>
      <c r="M74" s="21"/>
      <c r="N74" s="21" t="str">
        <f>N82</f>
        <v>-</v>
      </c>
      <c r="O74" s="51" t="e">
        <f>O75+O77</f>
        <v>#VALUE!</v>
      </c>
      <c r="P74" s="26" t="str">
        <f>F74</f>
        <v>-</v>
      </c>
      <c r="Q74" s="26" t="e">
        <f>H74</f>
        <v>#VALUE!</v>
      </c>
      <c r="R74" s="26" t="e">
        <f>J74</f>
        <v>#VALUE!</v>
      </c>
      <c r="S74" s="26" t="str">
        <f>N74</f>
        <v>-</v>
      </c>
      <c r="T74" s="26" t="e">
        <f>O74</f>
        <v>#VALUE!</v>
      </c>
      <c r="U74" s="42"/>
      <c r="V74" s="42"/>
      <c r="W74" s="42"/>
      <c r="X74" s="42"/>
      <c r="Y74" s="42"/>
      <c r="Z74" s="42"/>
      <c r="AA74" s="42"/>
    </row>
    <row r="75" spans="1:27" ht="15" hidden="1" customHeight="1">
      <c r="A75" s="93"/>
      <c r="B75" s="93"/>
      <c r="C75" s="15"/>
      <c r="D75" s="37"/>
      <c r="E75" s="27" t="str">
        <f>IF(ISERROR(VLOOKUP(D75,#REF!,5,0)),"-",VLOOKUP(D75,#REF!,5,0))</f>
        <v>-</v>
      </c>
      <c r="F75" s="24" t="str">
        <f>IF(ISERROR(VLOOKUP(D75,#REF!,12,0)),"-",VLOOKUP(D75,#REF!,12,0))</f>
        <v>-</v>
      </c>
      <c r="G75" s="24"/>
      <c r="H75" s="24" t="str">
        <f>IF(ISERROR(VLOOKUP($D75,#REF!,12,0)),"-",VLOOKUP($D75,#REF!,12,0))</f>
        <v>-</v>
      </c>
      <c r="I75" s="24"/>
      <c r="J75" s="49" t="str">
        <f>IF(ISERROR(VLOOKUP($D75,#REF!,12,0)),"-",VLOOKUP($D75,#REF!,12,0))</f>
        <v>-</v>
      </c>
      <c r="K75" s="49"/>
      <c r="L75" s="49"/>
      <c r="M75" s="24"/>
      <c r="N75" s="24" t="str">
        <f>IF(ISERROR(VLOOKUP($D75,#REF!,12,0)),"-",VLOOKUP($D75,#REF!,12,0))</f>
        <v>-</v>
      </c>
      <c r="O75" s="38" t="str">
        <f>IF(ISERROR(VLOOKUP($D75,#REF!,12,0)),"-",VLOOKUP($D75,#REF!,12,0))</f>
        <v>-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5" hidden="1" customHeight="1">
      <c r="A76" s="93"/>
      <c r="B76" s="93"/>
      <c r="C76" s="15"/>
      <c r="D76" s="37"/>
      <c r="E76" s="27" t="str">
        <f>IF(ISERROR(VLOOKUP(D76,#REF!,5,0)),"-",VLOOKUP(D76,#REF!,5,0))</f>
        <v>-</v>
      </c>
      <c r="F76" s="24" t="str">
        <f>IF(ISERROR(VLOOKUP(D76,#REF!,12,0)),"-",VLOOKUP(D76,#REF!,12,0))</f>
        <v>-</v>
      </c>
      <c r="G76" s="24"/>
      <c r="H76" s="24" t="str">
        <f>IF(ISERROR(VLOOKUP($D76,#REF!,12,0)),"-",VLOOKUP($D76,#REF!,12,0))</f>
        <v>-</v>
      </c>
      <c r="I76" s="24"/>
      <c r="J76" s="49" t="str">
        <f>IF(ISERROR(VLOOKUP($D76,#REF!,12,0)),"-",VLOOKUP($D76,#REF!,12,0))</f>
        <v>-</v>
      </c>
      <c r="K76" s="49"/>
      <c r="L76" s="49"/>
      <c r="M76" s="24"/>
      <c r="N76" s="49" t="str">
        <f>IF(ISERROR(VLOOKUP($D76,#REF!,12,0)),"-",VLOOKUP($D76,#REF!,12,0))</f>
        <v>-</v>
      </c>
      <c r="O76" s="50" t="str">
        <f>IF(ISERROR(VLOOKUP($D76,#REF!,12,0)),"-",VLOOKUP($D76,#REF!,12,0))</f>
        <v>-</v>
      </c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15" hidden="1" customHeight="1">
      <c r="A77" s="93"/>
      <c r="B77" s="93"/>
      <c r="C77" s="15"/>
      <c r="D77" s="37"/>
      <c r="E77" s="27" t="str">
        <f>IF(ISERROR(VLOOKUP(D77,#REF!,5,0)),"-",VLOOKUP(D77,#REF!,5,0))</f>
        <v>-</v>
      </c>
      <c r="F77" s="24" t="str">
        <f>IF(ISERROR(VLOOKUP(D77,#REF!,12,0)),"-",VLOOKUP(D77,#REF!,12,0))</f>
        <v>-</v>
      </c>
      <c r="G77" s="24"/>
      <c r="H77" s="49" t="str">
        <f>IF(ISERROR(VLOOKUP($D77,#REF!,12,0)),"-",VLOOKUP($D77,#REF!,12,0))</f>
        <v>-</v>
      </c>
      <c r="I77" s="24"/>
      <c r="J77" s="49" t="str">
        <f>IF(ISERROR(VLOOKUP($D77,#REF!,12,0)),"-",VLOOKUP($D77,#REF!,12,0))</f>
        <v>-</v>
      </c>
      <c r="K77" s="49"/>
      <c r="L77" s="49"/>
      <c r="M77" s="24"/>
      <c r="N77" s="24" t="str">
        <f>IF(ISERROR(VLOOKUP($D77,#REF!,12,0)),"-",VLOOKUP($D77,#REF!,12,0))</f>
        <v>-</v>
      </c>
      <c r="O77" s="38" t="str">
        <f>IF(ISERROR(VLOOKUP($D77,#REF!,12,0)),"-",VLOOKUP($D77,#REF!,12,0))</f>
        <v>-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15" hidden="1" customHeight="1">
      <c r="A78" s="93"/>
      <c r="B78" s="93"/>
      <c r="C78" s="15"/>
      <c r="D78" s="23"/>
      <c r="E78" s="27" t="str">
        <f>IF(ISERROR(VLOOKUP(D78,#REF!,5,0)),"-",VLOOKUP(D78,#REF!,5,0))</f>
        <v>-</v>
      </c>
      <c r="F78" s="49" t="str">
        <f>IF(ISERROR(VLOOKUP(D78,#REF!,12,0)),"-",VLOOKUP(D78,#REF!,12,0))</f>
        <v>-</v>
      </c>
      <c r="G78" s="24"/>
      <c r="H78" s="24" t="str">
        <f>IF(ISERROR(VLOOKUP($D78,#REF!,12,0)),"-",VLOOKUP($D78,#REF!,12,0))</f>
        <v>-</v>
      </c>
      <c r="I78" s="24"/>
      <c r="J78" s="49" t="str">
        <f>IF(ISERROR(VLOOKUP($D78,#REF!,12,0)),"-",VLOOKUP($D78,#REF!,12,0))</f>
        <v>-</v>
      </c>
      <c r="K78" s="49"/>
      <c r="L78" s="49"/>
      <c r="M78" s="24"/>
      <c r="N78" s="49" t="str">
        <f>IF(ISERROR(VLOOKUP($D78,#REF!,12,0)),"-",VLOOKUP($D78,#REF!,12,0))</f>
        <v>-</v>
      </c>
      <c r="O78" s="50" t="str">
        <f>IF(ISERROR(VLOOKUP($D78,#REF!,12,0)),"-",VLOOKUP($D78,#REF!,12,0))</f>
        <v>-</v>
      </c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15" hidden="1" customHeight="1">
      <c r="A79" s="93"/>
      <c r="B79" s="93"/>
      <c r="C79" s="15"/>
      <c r="D79" s="37"/>
      <c r="E79" s="27" t="str">
        <f>IF(ISERROR(VLOOKUP(D79,#REF!,5,0)),"-",VLOOKUP(D79,#REF!,5,0))</f>
        <v>-</v>
      </c>
      <c r="F79" s="49" t="str">
        <f>IF(ISERROR(VLOOKUP(D79,#REF!,12,0)),"-",VLOOKUP(D79,#REF!,12,0))</f>
        <v>-</v>
      </c>
      <c r="G79" s="24"/>
      <c r="H79" s="49" t="str">
        <f>IF(ISERROR(VLOOKUP($D79,#REF!,12,0)),"-",VLOOKUP($D79,#REF!,12,0))</f>
        <v>-</v>
      </c>
      <c r="I79" s="24"/>
      <c r="J79" s="24" t="str">
        <f>IF(ISERROR(VLOOKUP($D79,#REF!,12,0)),"-",VLOOKUP($D79,#REF!,12,0))</f>
        <v>-</v>
      </c>
      <c r="K79" s="24"/>
      <c r="L79" s="24"/>
      <c r="M79" s="24"/>
      <c r="N79" s="49" t="str">
        <f>IF(ISERROR(VLOOKUP($D79,#REF!,12,0)),"-",VLOOKUP($D79,#REF!,12,0))</f>
        <v>-</v>
      </c>
      <c r="O79" s="50" t="str">
        <f>IF(ISERROR(VLOOKUP($D79,#REF!,12,0)),"-",VLOOKUP($D79,#REF!,12,0))</f>
        <v>-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15" hidden="1" customHeight="1">
      <c r="A80" s="93"/>
      <c r="B80" s="93"/>
      <c r="C80" s="15"/>
      <c r="D80" s="37"/>
      <c r="E80" s="27" t="str">
        <f>IF(ISERROR(VLOOKUP(D80,#REF!,5,0)),"-",VLOOKUP(D80,#REF!,5,0))</f>
        <v>-</v>
      </c>
      <c r="F80" s="49" t="str">
        <f>IF(ISERROR(VLOOKUP(D80,#REF!,12,0)),"-",VLOOKUP(D80,#REF!,12,0))</f>
        <v>-</v>
      </c>
      <c r="G80" s="24"/>
      <c r="H80" s="49" t="str">
        <f>IF(ISERROR(VLOOKUP($D80,#REF!,12,0)),"-",VLOOKUP($D80,#REF!,12,0))</f>
        <v>-</v>
      </c>
      <c r="I80" s="24"/>
      <c r="J80" s="24" t="str">
        <f>IF(ISERROR(VLOOKUP($D80,#REF!,12,0)),"-",VLOOKUP($D80,#REF!,12,0))</f>
        <v>-</v>
      </c>
      <c r="K80" s="24"/>
      <c r="L80" s="24"/>
      <c r="M80" s="24"/>
      <c r="N80" s="49" t="str">
        <f>IF(ISERROR(VLOOKUP($D80,#REF!,12,0)),"-",VLOOKUP($D80,#REF!,12,0))</f>
        <v>-</v>
      </c>
      <c r="O80" s="50" t="str">
        <f>IF(ISERROR(VLOOKUP($D80,#REF!,12,0)),"-",VLOOKUP($D80,#REF!,12,0))</f>
        <v>-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15" hidden="1" customHeight="1">
      <c r="A81" s="93"/>
      <c r="B81" s="93"/>
      <c r="C81" s="15"/>
      <c r="D81" s="37"/>
      <c r="E81" s="27" t="str">
        <f>IF(ISERROR(VLOOKUP(D81,#REF!,5,0)),"-",VLOOKUP(D81,#REF!,5,0))</f>
        <v>-</v>
      </c>
      <c r="F81" s="49" t="str">
        <f>IF(ISERROR(VLOOKUP(D81,#REF!,12,0)),"-",VLOOKUP(D81,#REF!,12,0))</f>
        <v>-</v>
      </c>
      <c r="G81" s="24"/>
      <c r="H81" s="49" t="str">
        <f>IF(ISERROR(VLOOKUP($D81,#REF!,12,0)),"-",VLOOKUP($D81,#REF!,12,0))</f>
        <v>-</v>
      </c>
      <c r="I81" s="24"/>
      <c r="J81" s="24" t="str">
        <f>IF(ISERROR(VLOOKUP($D81,#REF!,12,0)),"-",VLOOKUP($D81,#REF!,12,0))</f>
        <v>-</v>
      </c>
      <c r="K81" s="24"/>
      <c r="L81" s="24"/>
      <c r="M81" s="24"/>
      <c r="N81" s="49" t="str">
        <f>IF(ISERROR(VLOOKUP($D81,#REF!,12,0)),"-",VLOOKUP($D81,#REF!,12,0))</f>
        <v>-</v>
      </c>
      <c r="O81" s="50" t="str">
        <f>IF(ISERROR(VLOOKUP($D81,#REF!,12,0)),"-",VLOOKUP($D81,#REF!,12,0))</f>
        <v>-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ht="15" hidden="1" customHeight="1" thickBot="1">
      <c r="A82" s="93"/>
      <c r="B82" s="93"/>
      <c r="C82" s="15"/>
      <c r="D82" s="23"/>
      <c r="E82" s="27" t="str">
        <f>IF(ISERROR(VLOOKUP(D82,#REF!,5,0)),"-",VLOOKUP(D82,#REF!,5,0))</f>
        <v>-</v>
      </c>
      <c r="F82" s="24" t="str">
        <f>IF(ISERROR(VLOOKUP(D82,#REF!,12,0)),"-",VLOOKUP(D82,#REF!,12,0))</f>
        <v>-</v>
      </c>
      <c r="G82" s="24"/>
      <c r="H82" s="49" t="str">
        <f>IF(ISERROR(VLOOKUP($D82,#REF!,12,0)),"-",VLOOKUP($D82,#REF!,12,0))</f>
        <v>-</v>
      </c>
      <c r="I82" s="24"/>
      <c r="J82" s="49" t="str">
        <f>IF(ISERROR(VLOOKUP($D82,#REF!,12,0)),"-",VLOOKUP($D82,#REF!,12,0))</f>
        <v>-</v>
      </c>
      <c r="K82" s="49"/>
      <c r="L82" s="49"/>
      <c r="M82" s="24"/>
      <c r="N82" s="24" t="str">
        <f>IF(ISERROR(VLOOKUP($D82,#REF!,12,0)),"-",VLOOKUP($D82,#REF!,12,0))</f>
        <v>-</v>
      </c>
      <c r="O82" s="50" t="str">
        <f>IF(ISERROR(VLOOKUP($D82,#REF!,12,0)),"-",VLOOKUP($D82,#REF!,12,0))</f>
        <v>-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s="9" customFormat="1" ht="18.75" hidden="1" customHeight="1" thickBot="1">
      <c r="A83" s="93"/>
      <c r="B83" s="93"/>
      <c r="C83" s="19">
        <f>SUM(F83:O83)-SMALL(P83:T83,1)</f>
        <v>0</v>
      </c>
      <c r="D83" s="20"/>
      <c r="E83" s="27" t="str">
        <f>IF(ISERROR(VLOOKUP(D83,#REF!,5,0)),"-",VLOOKUP(D83,#REF!,5,0))</f>
        <v>-</v>
      </c>
      <c r="F83" s="21" t="str">
        <f>F86</f>
        <v>-</v>
      </c>
      <c r="G83" s="21"/>
      <c r="H83" s="21"/>
      <c r="I83" s="21"/>
      <c r="J83" s="21"/>
      <c r="K83" s="21"/>
      <c r="L83" s="21"/>
      <c r="M83" s="21"/>
      <c r="N83" s="21"/>
      <c r="O83" s="51"/>
      <c r="P83" s="26" t="str">
        <f>F83</f>
        <v>-</v>
      </c>
      <c r="Q83" s="26">
        <f>H83</f>
        <v>0</v>
      </c>
      <c r="R83" s="26">
        <f>J83</f>
        <v>0</v>
      </c>
      <c r="S83" s="26">
        <f>N83</f>
        <v>0</v>
      </c>
      <c r="T83" s="26">
        <f>O83</f>
        <v>0</v>
      </c>
      <c r="U83" s="42"/>
      <c r="V83" s="42"/>
      <c r="W83" s="42"/>
      <c r="X83" s="42"/>
      <c r="Y83" s="42"/>
      <c r="Z83" s="42"/>
      <c r="AA83" s="42"/>
    </row>
    <row r="84" spans="1:27" ht="15" hidden="1" customHeight="1">
      <c r="A84" s="93"/>
      <c r="B84" s="93"/>
      <c r="C84" s="15"/>
      <c r="D84" s="37"/>
      <c r="E84" s="27" t="str">
        <f>IF(ISERROR(VLOOKUP(D84,#REF!,5,0)),"-",VLOOKUP(D84,#REF!,5,0))</f>
        <v>-</v>
      </c>
      <c r="F84" s="24" t="str">
        <f>IF(ISERROR(VLOOKUP(D84,#REF!,12,0)),"-",VLOOKUP(D84,#REF!,12,0))</f>
        <v>-</v>
      </c>
      <c r="G84" s="24"/>
      <c r="H84" s="49" t="str">
        <f>IF(ISERROR(VLOOKUP($D84,#REF!,12,0)),"-",VLOOKUP($D84,#REF!,12,0))</f>
        <v>-</v>
      </c>
      <c r="I84" s="24"/>
      <c r="J84" s="49" t="str">
        <f>IF(ISERROR(VLOOKUP($D84,#REF!,12,0)),"-",VLOOKUP($D84,#REF!,12,0))</f>
        <v>-</v>
      </c>
      <c r="K84" s="49"/>
      <c r="L84" s="49"/>
      <c r="M84" s="24"/>
      <c r="N84" s="49" t="str">
        <f>IF(ISERROR(VLOOKUP($D84,#REF!,12,0)),"-",VLOOKUP($D84,#REF!,12,0))</f>
        <v>-</v>
      </c>
      <c r="O84" s="38" t="str">
        <f>IF(ISERROR(VLOOKUP($D84,#REF!,12,0)),"-",VLOOKUP($D84,#REF!,12,0))</f>
        <v>-</v>
      </c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ht="15" hidden="1" customHeight="1">
      <c r="A85" s="93"/>
      <c r="B85" s="93"/>
      <c r="C85" s="15"/>
      <c r="D85" s="37"/>
      <c r="E85" s="27" t="str">
        <f>IF(ISERROR(VLOOKUP(D85,#REF!,5,0)),"-",VLOOKUP(D85,#REF!,5,0))</f>
        <v>-</v>
      </c>
      <c r="F85" s="24" t="str">
        <f>IF(ISERROR(VLOOKUP(D85,#REF!,12,0)),"-",VLOOKUP(D85,#REF!,12,0))</f>
        <v>-</v>
      </c>
      <c r="G85" s="24"/>
      <c r="H85" s="49" t="str">
        <f>IF(ISERROR(VLOOKUP($D85,#REF!,12,0)),"-",VLOOKUP($D85,#REF!,12,0))</f>
        <v>-</v>
      </c>
      <c r="I85" s="24"/>
      <c r="J85" s="49" t="str">
        <f>IF(ISERROR(VLOOKUP($D85,#REF!,12,0)),"-",VLOOKUP($D85,#REF!,12,0))</f>
        <v>-</v>
      </c>
      <c r="K85" s="49"/>
      <c r="L85" s="49"/>
      <c r="M85" s="24"/>
      <c r="N85" s="49" t="str">
        <f>IF(ISERROR(VLOOKUP($D85,#REF!,12,0)),"-",VLOOKUP($D85,#REF!,12,0))</f>
        <v>-</v>
      </c>
      <c r="O85" s="38" t="str">
        <f>IF(ISERROR(VLOOKUP($D85,#REF!,12,0)),"-",VLOOKUP($D85,#REF!,12,0))</f>
        <v>-</v>
      </c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15" hidden="1" customHeight="1">
      <c r="A86" s="93"/>
      <c r="B86" s="93"/>
      <c r="C86" s="15"/>
      <c r="D86" s="37"/>
      <c r="E86" s="27" t="str">
        <f>IF(ISERROR(VLOOKUP(D86,#REF!,5,0)),"-",VLOOKUP(D86,#REF!,5,0))</f>
        <v>-</v>
      </c>
      <c r="F86" s="24" t="str">
        <f>IF(ISERROR(VLOOKUP(D86,#REF!,12,0)),"-",VLOOKUP(D86,#REF!,12,0))</f>
        <v>-</v>
      </c>
      <c r="G86" s="24"/>
      <c r="H86" s="49" t="str">
        <f>IF(ISERROR(VLOOKUP($D86,#REF!,12,0)),"-",VLOOKUP($D86,#REF!,12,0))</f>
        <v>-</v>
      </c>
      <c r="I86" s="24"/>
      <c r="J86" s="49" t="str">
        <f>IF(ISERROR(VLOOKUP($D86,#REF!,12,0)),"-",VLOOKUP($D86,#REF!,12,0))</f>
        <v>-</v>
      </c>
      <c r="K86" s="49"/>
      <c r="L86" s="49"/>
      <c r="M86" s="24"/>
      <c r="N86" s="49" t="str">
        <f>IF(ISERROR(VLOOKUP($D86,#REF!,12,0)),"-",VLOOKUP($D86,#REF!,12,0))</f>
        <v>-</v>
      </c>
      <c r="O86" s="38" t="str">
        <f>IF(ISERROR(VLOOKUP($D86,#REF!,12,0)),"-",VLOOKUP($D86,#REF!,12,0))</f>
        <v>-</v>
      </c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15" hidden="1" customHeight="1">
      <c r="A87" s="93"/>
      <c r="B87" s="93"/>
      <c r="C87" s="15"/>
      <c r="D87" s="37"/>
      <c r="E87" s="27" t="str">
        <f>IF(ISERROR(VLOOKUP(D87,#REF!,5,0)),"-",VLOOKUP(D87,#REF!,5,0))</f>
        <v>-</v>
      </c>
      <c r="F87" s="24" t="str">
        <f>IF(ISERROR(VLOOKUP(D87,#REF!,12,0)),"-",VLOOKUP(D87,#REF!,12,0))</f>
        <v>-</v>
      </c>
      <c r="G87" s="24"/>
      <c r="H87" s="24" t="str">
        <f>IF(ISERROR(VLOOKUP($D87,#REF!,12,0)),"-",VLOOKUP($D87,#REF!,12,0))</f>
        <v>-</v>
      </c>
      <c r="I87" s="24"/>
      <c r="J87" s="24" t="str">
        <f>IF(ISERROR(VLOOKUP($D87,#REF!,12,0)),"-",VLOOKUP($D87,#REF!,12,0))</f>
        <v>-</v>
      </c>
      <c r="K87" s="24"/>
      <c r="L87" s="24"/>
      <c r="M87" s="24"/>
      <c r="N87" s="24" t="str">
        <f>IF(ISERROR(VLOOKUP($D87,#REF!,12,0)),"-",VLOOKUP($D87,#REF!,12,0))</f>
        <v>-</v>
      </c>
      <c r="O87" s="38" t="str">
        <f>IF(ISERROR(VLOOKUP($D87,#REF!,12,0)),"-",VLOOKUP($D87,#REF!,12,0))</f>
        <v>-</v>
      </c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15" hidden="1" customHeight="1" thickBot="1">
      <c r="A88" s="93"/>
      <c r="B88" s="93"/>
      <c r="C88" s="15"/>
      <c r="D88" s="30"/>
      <c r="E88" s="27" t="str">
        <f>IF(ISERROR(VLOOKUP(D88,#REF!,5,0)),"-",VLOOKUP(D88,#REF!,5,0))</f>
        <v>-</v>
      </c>
      <c r="F88" s="53" t="str">
        <f>IF(ISERROR(VLOOKUP(D88,#REF!,12,0)),"-",VLOOKUP(D88,#REF!,12,0))</f>
        <v>-</v>
      </c>
      <c r="G88" s="53"/>
      <c r="H88" s="53" t="str">
        <f>IF(ISERROR(VLOOKUP($D88,#REF!,12,0)),"-",VLOOKUP($D88,#REF!,12,0))</f>
        <v>-</v>
      </c>
      <c r="I88" s="53"/>
      <c r="J88" s="53" t="str">
        <f>IF(ISERROR(VLOOKUP($D88,#REF!,12,0)),"-",VLOOKUP($D88,#REF!,12,0))</f>
        <v>-</v>
      </c>
      <c r="K88" s="53"/>
      <c r="L88" s="53"/>
      <c r="M88" s="53"/>
      <c r="N88" s="53" t="str">
        <f>IF(ISERROR(VLOOKUP($D88,#REF!,12,0)),"-",VLOOKUP($D88,#REF!,12,0))</f>
        <v>-</v>
      </c>
      <c r="O88" s="54" t="str">
        <f>IF(ISERROR(VLOOKUP($D88,#REF!,12,0)),"-",VLOOKUP($D88,#REF!,12,0))</f>
        <v>-</v>
      </c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s="5" customFormat="1" ht="15" hidden="1" customHeight="1" thickBot="1">
      <c r="A89" s="93"/>
      <c r="B89" s="93"/>
      <c r="C89" s="19">
        <f>SUM(F89:O89)-SMALL(P89:T89,1)</f>
        <v>0</v>
      </c>
      <c r="D89" s="55"/>
      <c r="E89" s="27" t="str">
        <f>IF(ISERROR(VLOOKUP(D89,#REF!,5,0)),"-",VLOOKUP(D89,#REF!,5,0))</f>
        <v>-</v>
      </c>
      <c r="F89" s="21"/>
      <c r="G89" s="21"/>
      <c r="H89" s="21"/>
      <c r="I89" s="21"/>
      <c r="J89" s="21"/>
      <c r="K89" s="21"/>
      <c r="L89" s="21"/>
      <c r="M89" s="21"/>
      <c r="N89" s="21"/>
      <c r="O89" s="51"/>
      <c r="P89" s="26">
        <f>F89</f>
        <v>0</v>
      </c>
      <c r="Q89" s="26">
        <f>H89</f>
        <v>0</v>
      </c>
      <c r="R89" s="26">
        <f>J89</f>
        <v>0</v>
      </c>
      <c r="S89" s="26">
        <f>N89</f>
        <v>0</v>
      </c>
      <c r="T89" s="26">
        <f>O89</f>
        <v>0</v>
      </c>
      <c r="U89" s="42"/>
      <c r="V89" s="42"/>
      <c r="W89" s="42"/>
      <c r="X89" s="42"/>
      <c r="Y89" s="42"/>
      <c r="Z89" s="42"/>
      <c r="AA89" s="42"/>
    </row>
    <row r="90" spans="1:27" ht="15" hidden="1" customHeight="1">
      <c r="A90" s="93"/>
      <c r="B90" s="93"/>
      <c r="C90" s="15"/>
      <c r="D90" s="37"/>
      <c r="E90" s="27" t="str">
        <f>IF(ISERROR(VLOOKUP(D90,#REF!,5,0)),"-",VLOOKUP(D90,#REF!,5,0))</f>
        <v>-</v>
      </c>
      <c r="F90" s="24" t="str">
        <f>IF(ISERROR(VLOOKUP(D90,#REF!,12,0)),"-",VLOOKUP(D90,#REF!,12,0))</f>
        <v>-</v>
      </c>
      <c r="G90" s="24"/>
      <c r="H90" s="24" t="str">
        <f>IF(ISERROR(VLOOKUP($D90,#REF!,12,0)),"-",VLOOKUP($D90,#REF!,12,0))</f>
        <v>-</v>
      </c>
      <c r="I90" s="24"/>
      <c r="J90" s="24" t="str">
        <f>IF(ISERROR(VLOOKUP($D90,#REF!,12,0)),"-",VLOOKUP($D90,#REF!,12,0))</f>
        <v>-</v>
      </c>
      <c r="K90" s="24"/>
      <c r="L90" s="24"/>
      <c r="M90" s="24"/>
      <c r="N90" s="24" t="str">
        <f>IF(ISERROR(VLOOKUP($D90,#REF!,14,0)),"-",VLOOKUP($D90,#REF!,14,0))</f>
        <v>-</v>
      </c>
      <c r="O90" s="38" t="str">
        <f>IF(ISERROR(VLOOKUP($D90,#REF!,14,0)),"-",VLOOKUP($D90,#REF!,14,0))</f>
        <v>-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15" hidden="1" customHeight="1">
      <c r="A91" s="93"/>
      <c r="B91" s="93"/>
      <c r="C91" s="15"/>
      <c r="D91" s="37"/>
      <c r="E91" s="27" t="str">
        <f>IF(ISERROR(VLOOKUP(D91,#REF!,5,0)),"-",VLOOKUP(D91,#REF!,5,0))</f>
        <v>-</v>
      </c>
      <c r="F91" s="24" t="str">
        <f>IF(ISERROR(VLOOKUP(D91,#REF!,12,0)),"-",VLOOKUP(D91,#REF!,12,0))</f>
        <v>-</v>
      </c>
      <c r="G91" s="24"/>
      <c r="H91" s="24" t="str">
        <f>IF(ISERROR(VLOOKUP($D91,#REF!,12,0)),"-",VLOOKUP($D91,#REF!,12,0))</f>
        <v>-</v>
      </c>
      <c r="I91" s="24"/>
      <c r="J91" s="24" t="str">
        <f>IF(ISERROR(VLOOKUP($D91,#REF!,12,0)),"-",VLOOKUP($D91,#REF!,12,0))</f>
        <v>-</v>
      </c>
      <c r="K91" s="24"/>
      <c r="L91" s="24"/>
      <c r="M91" s="24"/>
      <c r="N91" s="24" t="str">
        <f>IF(ISERROR(VLOOKUP($D91,#REF!,14,0)),"-",VLOOKUP($D91,#REF!,14,0))</f>
        <v>-</v>
      </c>
      <c r="O91" s="38" t="str">
        <f>IF(ISERROR(VLOOKUP($D91,#REF!,14,0)),"-",VLOOKUP($D91,#REF!,14,0))</f>
        <v>-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15" hidden="1" customHeight="1">
      <c r="A92" s="93"/>
      <c r="B92" s="93"/>
      <c r="C92" s="15"/>
      <c r="D92" s="37"/>
      <c r="E92" s="27" t="str">
        <f>IF(ISERROR(VLOOKUP(D92,#REF!,5,0)),"-",VLOOKUP(D92,#REF!,5,0))</f>
        <v>-</v>
      </c>
      <c r="F92" s="24" t="str">
        <f>IF(ISERROR(VLOOKUP(D92,#REF!,12,0)),"-",VLOOKUP(D92,#REF!,12,0))</f>
        <v>-</v>
      </c>
      <c r="G92" s="24"/>
      <c r="H92" s="24" t="str">
        <f>IF(ISERROR(VLOOKUP($D92,#REF!,12,0)),"-",VLOOKUP($D92,#REF!,12,0))</f>
        <v>-</v>
      </c>
      <c r="I92" s="24"/>
      <c r="J92" s="24" t="str">
        <f>IF(ISERROR(VLOOKUP($D92,#REF!,12,0)),"-",VLOOKUP($D92,#REF!,12,0))</f>
        <v>-</v>
      </c>
      <c r="K92" s="24"/>
      <c r="L92" s="24"/>
      <c r="M92" s="24"/>
      <c r="N92" s="24" t="str">
        <f>IF(ISERROR(VLOOKUP($D92,#REF!,14,0)),"-",VLOOKUP($D92,#REF!,14,0))</f>
        <v>-</v>
      </c>
      <c r="O92" s="38" t="str">
        <f>IF(ISERROR(VLOOKUP($D92,#REF!,14,0)),"-",VLOOKUP($D92,#REF!,14,0))</f>
        <v>-</v>
      </c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15" hidden="1" customHeight="1">
      <c r="A93" s="93"/>
      <c r="B93" s="93"/>
      <c r="C93" s="15"/>
      <c r="D93" s="37"/>
      <c r="E93" s="27" t="str">
        <f>IF(ISERROR(VLOOKUP(D93,#REF!,5,0)),"-",VLOOKUP(D93,#REF!,5,0))</f>
        <v>-</v>
      </c>
      <c r="F93" s="24" t="str">
        <f>IF(ISERROR(VLOOKUP(D93,#REF!,12,0)),"-",VLOOKUP(D93,#REF!,12,0))</f>
        <v>-</v>
      </c>
      <c r="G93" s="24"/>
      <c r="H93" s="24" t="str">
        <f>IF(ISERROR(VLOOKUP($D93,#REF!,12,0)),"-",VLOOKUP($D93,#REF!,12,0))</f>
        <v>-</v>
      </c>
      <c r="I93" s="24"/>
      <c r="J93" s="24" t="str">
        <f>IF(ISERROR(VLOOKUP($D93,#REF!,12,0)),"-",VLOOKUP($D93,#REF!,12,0))</f>
        <v>-</v>
      </c>
      <c r="K93" s="24"/>
      <c r="L93" s="24"/>
      <c r="M93" s="24"/>
      <c r="N93" s="24" t="str">
        <f>IF(ISERROR(VLOOKUP($D93,#REF!,14,0)),"-",VLOOKUP($D93,#REF!,14,0))</f>
        <v>-</v>
      </c>
      <c r="O93" s="38" t="str">
        <f>IF(ISERROR(VLOOKUP($D93,#REF!,14,0)),"-",VLOOKUP($D93,#REF!,14,0))</f>
        <v>-</v>
      </c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ht="15" hidden="1" customHeight="1" thickBot="1">
      <c r="A94" s="93"/>
      <c r="B94" s="93"/>
      <c r="C94" s="15"/>
      <c r="D94" s="30"/>
      <c r="E94" s="27" t="str">
        <f>IF(ISERROR(VLOOKUP(D94,#REF!,5,0)),"-",VLOOKUP(D94,#REF!,5,0))</f>
        <v>-</v>
      </c>
      <c r="F94" s="24" t="str">
        <f>IF(ISERROR(VLOOKUP(D94,#REF!,12,0)),"-",VLOOKUP(D94,#REF!,12,0))</f>
        <v>-</v>
      </c>
      <c r="G94" s="24"/>
      <c r="H94" s="24" t="str">
        <f>IF(ISERROR(VLOOKUP($D94,#REF!,12,0)),"-",VLOOKUP($D94,#REF!,12,0))</f>
        <v>-</v>
      </c>
      <c r="I94" s="24"/>
      <c r="J94" s="24" t="str">
        <f>IF(ISERROR(VLOOKUP($D94,#REF!,12,0)),"-",VLOOKUP($D94,#REF!,12,0))</f>
        <v>-</v>
      </c>
      <c r="K94" s="24"/>
      <c r="L94" s="24"/>
      <c r="M94" s="24"/>
      <c r="N94" s="24" t="str">
        <f>IF(ISERROR(VLOOKUP($D94,#REF!,14,0)),"-",VLOOKUP($D94,#REF!,14,0))</f>
        <v>-</v>
      </c>
      <c r="O94" s="38" t="str">
        <f>IF(ISERROR(VLOOKUP($D94,#REF!,14,0)),"-",VLOOKUP($D94,#REF!,14,0))</f>
        <v>-</v>
      </c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23.25" hidden="1">
      <c r="A95" s="13"/>
      <c r="B95" s="14"/>
      <c r="C95" s="15"/>
      <c r="D95" s="13"/>
      <c r="E95" s="27" t="str">
        <f>IF(ISERROR(VLOOKUP(D95,#REF!,5,0)),"-",VLOOKUP(D95,#REF!,5,0))</f>
        <v>-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23.25" hidden="1">
      <c r="A96" s="13"/>
      <c r="B96" s="14"/>
      <c r="C96" s="15"/>
      <c r="D96" s="13"/>
      <c r="E96" s="39" t="str">
        <f>IF(ISERROR(VLOOKUP(D96,#REF!,5,0)),"-",VLOOKUP(D96,#REF!,5,0))</f>
        <v>-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ht="23.25">
      <c r="A97" s="13"/>
      <c r="B97" s="14"/>
      <c r="C97" s="17"/>
      <c r="D97" s="92" t="s">
        <v>6</v>
      </c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42"/>
      <c r="P97" s="42"/>
      <c r="Q97" s="42"/>
      <c r="R97" s="42"/>
      <c r="S97" s="42"/>
      <c r="T97" s="42"/>
      <c r="U97" s="42"/>
      <c r="V97" s="42"/>
      <c r="W97" s="42"/>
      <c r="X97" s="13"/>
      <c r="Y97" s="13"/>
      <c r="Z97" s="13"/>
      <c r="AA97" s="13"/>
    </row>
    <row r="98" spans="1:27" ht="23.25">
      <c r="A98" s="13"/>
      <c r="B98" s="14"/>
      <c r="C98" s="17"/>
      <c r="D98" s="42"/>
      <c r="E98" s="56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13"/>
      <c r="Y98" s="13"/>
      <c r="Z98" s="13"/>
      <c r="AA98" s="13"/>
    </row>
    <row r="99" spans="1:27" ht="23.25">
      <c r="A99" s="13"/>
      <c r="B99" s="14"/>
      <c r="C99" s="17"/>
      <c r="D99" s="42"/>
      <c r="E99" s="56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13"/>
      <c r="Y99" s="13"/>
      <c r="Z99" s="13"/>
      <c r="AA99" s="13"/>
    </row>
    <row r="100" spans="1:27" ht="23.25">
      <c r="A100" s="13"/>
      <c r="B100" s="14"/>
      <c r="C100" s="17"/>
      <c r="D100" s="42"/>
      <c r="E100" s="56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13"/>
      <c r="Y100" s="13"/>
      <c r="Z100" s="13"/>
      <c r="AA100" s="13"/>
    </row>
    <row r="101" spans="1:27" ht="23.25">
      <c r="A101" s="13"/>
      <c r="B101" s="14"/>
      <c r="C101" s="17"/>
      <c r="D101" s="42"/>
      <c r="E101" s="56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13"/>
      <c r="Y101" s="13"/>
      <c r="Z101" s="13"/>
      <c r="AA101" s="13"/>
    </row>
    <row r="102" spans="1:27" ht="23.25">
      <c r="A102" s="13"/>
      <c r="B102" s="14"/>
      <c r="C102" s="17"/>
      <c r="D102" s="42"/>
      <c r="E102" s="56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13"/>
      <c r="Y102" s="13"/>
      <c r="Z102" s="13"/>
      <c r="AA102" s="13"/>
    </row>
    <row r="103" spans="1:27" ht="23.25">
      <c r="A103" s="13"/>
      <c r="B103" s="14"/>
      <c r="C103" s="19"/>
      <c r="D103" s="17"/>
      <c r="E103" s="56"/>
      <c r="F103" s="57"/>
      <c r="G103" s="57"/>
      <c r="H103" s="19"/>
      <c r="I103" s="57"/>
      <c r="J103" s="19"/>
      <c r="K103" s="19"/>
      <c r="L103" s="19"/>
      <c r="M103" s="42"/>
      <c r="N103" s="19"/>
      <c r="O103" s="42"/>
      <c r="P103" s="42"/>
      <c r="Q103" s="42"/>
      <c r="R103" s="42"/>
      <c r="S103" s="42"/>
      <c r="T103" s="42"/>
      <c r="U103" s="42"/>
      <c r="V103" s="42"/>
      <c r="W103" s="42"/>
      <c r="X103" s="13"/>
      <c r="Y103" s="13"/>
      <c r="Z103" s="13"/>
      <c r="AA103" s="13"/>
    </row>
    <row r="104" spans="1:27" ht="23.25">
      <c r="A104" s="13"/>
      <c r="B104" s="14"/>
      <c r="C104" s="17"/>
      <c r="D104" s="58"/>
      <c r="E104" s="56"/>
      <c r="F104" s="42"/>
      <c r="G104" s="42"/>
      <c r="H104" s="59"/>
      <c r="I104" s="42"/>
      <c r="J104" s="42"/>
      <c r="K104" s="42"/>
      <c r="L104" s="42"/>
      <c r="M104" s="42"/>
      <c r="N104" s="59"/>
      <c r="O104" s="42"/>
      <c r="P104" s="42"/>
      <c r="Q104" s="42"/>
      <c r="R104" s="42"/>
      <c r="S104" s="42"/>
      <c r="T104" s="42"/>
      <c r="U104" s="42"/>
      <c r="V104" s="42"/>
      <c r="W104" s="42"/>
      <c r="X104" s="13"/>
      <c r="Y104" s="13"/>
      <c r="Z104" s="13"/>
      <c r="AA104" s="13"/>
    </row>
    <row r="105" spans="1:27">
      <c r="C105" s="7"/>
      <c r="D105" s="5"/>
      <c r="E105" s="6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7">
      <c r="C106" s="7"/>
      <c r="D106" s="5"/>
      <c r="E106" s="6"/>
      <c r="F106" s="5"/>
      <c r="G106" s="5"/>
      <c r="H106" s="5"/>
      <c r="I106" s="5"/>
      <c r="J106" s="8"/>
      <c r="K106" s="8"/>
      <c r="L106" s="8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7">
      <c r="C107" s="7"/>
      <c r="D107" s="5"/>
      <c r="E107" s="6"/>
      <c r="F107" s="5"/>
      <c r="G107" s="5"/>
      <c r="H107" s="5"/>
      <c r="I107" s="5"/>
      <c r="J107" s="8"/>
      <c r="K107" s="8"/>
      <c r="L107" s="8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7">
      <c r="B108" s="1"/>
      <c r="C108" s="7"/>
      <c r="D108" s="5"/>
      <c r="E108" s="6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7">
      <c r="B109" s="1"/>
      <c r="C109" s="7"/>
      <c r="D109" s="5"/>
      <c r="E109" s="6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</sheetData>
  <mergeCells count="58">
    <mergeCell ref="D97:N97"/>
    <mergeCell ref="A89:B94"/>
    <mergeCell ref="A59:B67"/>
    <mergeCell ref="A83:B88"/>
    <mergeCell ref="C1:O1"/>
    <mergeCell ref="E2:F2"/>
    <mergeCell ref="A68:B73"/>
    <mergeCell ref="A74:B82"/>
    <mergeCell ref="A45:B51"/>
    <mergeCell ref="A31:B37"/>
    <mergeCell ref="A17:B23"/>
    <mergeCell ref="A24:B30"/>
    <mergeCell ref="A52:B58"/>
    <mergeCell ref="A38:B44"/>
    <mergeCell ref="G2:H2"/>
    <mergeCell ref="I2:J2"/>
    <mergeCell ref="K2:L2"/>
    <mergeCell ref="M2:N2"/>
    <mergeCell ref="E3:F3"/>
    <mergeCell ref="G3:H3"/>
    <mergeCell ref="I3:J3"/>
    <mergeCell ref="K3:L3"/>
    <mergeCell ref="M3:N3"/>
    <mergeCell ref="M10:N10"/>
    <mergeCell ref="E24:F24"/>
    <mergeCell ref="G24:H24"/>
    <mergeCell ref="I24:J24"/>
    <mergeCell ref="K24:L24"/>
    <mergeCell ref="M24:N24"/>
    <mergeCell ref="E10:F10"/>
    <mergeCell ref="G10:H10"/>
    <mergeCell ref="I10:J10"/>
    <mergeCell ref="K10:L10"/>
    <mergeCell ref="M17:N17"/>
    <mergeCell ref="E31:F31"/>
    <mergeCell ref="G31:H31"/>
    <mergeCell ref="I31:J31"/>
    <mergeCell ref="K31:L31"/>
    <mergeCell ref="M31:N31"/>
    <mergeCell ref="E17:F17"/>
    <mergeCell ref="G17:H17"/>
    <mergeCell ref="I17:J17"/>
    <mergeCell ref="K17:L17"/>
    <mergeCell ref="E38:F38"/>
    <mergeCell ref="E52:F52"/>
    <mergeCell ref="G38:H38"/>
    <mergeCell ref="I38:J38"/>
    <mergeCell ref="K38:L38"/>
    <mergeCell ref="E45:F45"/>
    <mergeCell ref="M45:N45"/>
    <mergeCell ref="M38:N38"/>
    <mergeCell ref="G52:H52"/>
    <mergeCell ref="I52:J52"/>
    <mergeCell ref="K52:L52"/>
    <mergeCell ref="M52:N52"/>
    <mergeCell ref="G45:H45"/>
    <mergeCell ref="I45:J45"/>
    <mergeCell ref="K45:L45"/>
  </mergeCells>
  <pageMargins left="0.27559055118110237" right="0.31496062992125984" top="0.35433070866141736" bottom="0.31496062992125984" header="0.51181102362204722" footer="0.5118110236220472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ASUS</cp:lastModifiedBy>
  <dcterms:created xsi:type="dcterms:W3CDTF">2013-02-22T12:52:49Z</dcterms:created>
  <dcterms:modified xsi:type="dcterms:W3CDTF">2014-09-16T09:38:26Z</dcterms:modified>
</cp:coreProperties>
</file>