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esktop\My Docs\RRaids\RusCup\2019\"/>
    </mc:Choice>
  </mc:AlternateContent>
  <bookViews>
    <workbookView xWindow="0" yWindow="0" windowWidth="20490" windowHeight="7755" tabRatio="500" activeTab="2"/>
  </bookViews>
  <sheets>
    <sheet name="R" sheetId="1" r:id="rId1"/>
    <sheet name="N" sheetId="2" r:id="rId2"/>
    <sheet name="Т3" sheetId="3" r:id="rId3"/>
  </sheets>
  <definedNames>
    <definedName name="_xlnm.Print_Area" localSheetId="1">N!$A$1:$N$21</definedName>
    <definedName name="_xlnm.Print_Area" localSheetId="0">'R'!$A$1:$N$30</definedName>
    <definedName name="_xlnm.Print_Area" localSheetId="2">Т3!$A$1:$N$33</definedName>
  </definedNames>
  <calcPr calcId="152511"/>
</workbook>
</file>

<file path=xl/calcChain.xml><?xml version="1.0" encoding="utf-8"?>
<calcChain xmlns="http://schemas.openxmlformats.org/spreadsheetml/2006/main">
  <c r="C25" i="3" l="1"/>
  <c r="C22" i="3"/>
  <c r="C21" i="3"/>
  <c r="C18" i="3"/>
  <c r="C20" i="3"/>
  <c r="C14" i="3"/>
  <c r="C17" i="3" l="1"/>
  <c r="C19" i="3"/>
  <c r="C12" i="3"/>
  <c r="C7" i="3"/>
  <c r="C9" i="3"/>
  <c r="C17" i="2" l="1"/>
  <c r="C13" i="2"/>
  <c r="C18" i="2"/>
  <c r="C16" i="2"/>
  <c r="C14" i="2"/>
  <c r="C15" i="2"/>
  <c r="C12" i="2"/>
  <c r="C11" i="2"/>
  <c r="C10" i="2"/>
  <c r="C9" i="2"/>
  <c r="C7" i="2"/>
  <c r="C8" i="2"/>
  <c r="C19" i="1"/>
  <c r="C22" i="1"/>
  <c r="C12" i="1"/>
  <c r="C23" i="1"/>
  <c r="C17" i="1"/>
  <c r="C14" i="1"/>
  <c r="C10" i="1"/>
  <c r="C24" i="3" l="1"/>
  <c r="C26" i="3"/>
  <c r="C23" i="3"/>
  <c r="C16" i="3"/>
  <c r="C24" i="1" l="1"/>
  <c r="C20" i="1"/>
  <c r="C26" i="1"/>
  <c r="C25" i="1"/>
  <c r="C15" i="3"/>
  <c r="C11" i="3"/>
  <c r="C13" i="3" l="1"/>
  <c r="C10" i="3"/>
  <c r="C8" i="3"/>
  <c r="C11" i="1"/>
  <c r="C16" i="1"/>
  <c r="C9" i="1"/>
  <c r="C13" i="1" l="1"/>
  <c r="C7" i="1"/>
  <c r="C18" i="1"/>
  <c r="C21" i="1"/>
  <c r="C15" i="1"/>
  <c r="C8" i="1"/>
  <c r="C27" i="1" l="1"/>
</calcChain>
</file>

<file path=xl/sharedStrings.xml><?xml version="1.0" encoding="utf-8"?>
<sst xmlns="http://schemas.openxmlformats.org/spreadsheetml/2006/main" count="359" uniqueCount="161">
  <si>
    <t>Место</t>
  </si>
  <si>
    <t>Сумма очков</t>
  </si>
  <si>
    <t>Субьект РФ</t>
  </si>
  <si>
    <t>место</t>
  </si>
  <si>
    <t>очки</t>
  </si>
  <si>
    <t>1</t>
  </si>
  <si>
    <t>Суховенко Евгений</t>
  </si>
  <si>
    <t>Ростовская обл.</t>
  </si>
  <si>
    <t>2</t>
  </si>
  <si>
    <t>Ульяновская обл.</t>
  </si>
  <si>
    <t>3</t>
  </si>
  <si>
    <t>4</t>
  </si>
  <si>
    <t>Тазюков Дамир</t>
  </si>
  <si>
    <t>5</t>
  </si>
  <si>
    <t>Неверов Игорь</t>
  </si>
  <si>
    <t>6</t>
  </si>
  <si>
    <t>Переверзев Дмитрий</t>
  </si>
  <si>
    <t>Москва</t>
  </si>
  <si>
    <t>нк</t>
  </si>
  <si>
    <t>Динабург Андрей</t>
  </si>
  <si>
    <t>Расторгуев Михаил</t>
  </si>
  <si>
    <t>Сандыбаев Виктор</t>
  </si>
  <si>
    <t>Рыбин Дмитрий</t>
  </si>
  <si>
    <t>Московская обл.</t>
  </si>
  <si>
    <t>Юрковский Никита</t>
  </si>
  <si>
    <t>Саратовская обл.</t>
  </si>
  <si>
    <t>Респ.Татарстан</t>
  </si>
  <si>
    <t>7</t>
  </si>
  <si>
    <t>Маликов Иван</t>
  </si>
  <si>
    <t>Проненко Виталий</t>
  </si>
  <si>
    <t>Гусев Дмитрий</t>
  </si>
  <si>
    <t>Митин Роман</t>
  </si>
  <si>
    <t>Орловская обл.</t>
  </si>
  <si>
    <t>Волгоградская обл.</t>
  </si>
  <si>
    <t xml:space="preserve">Фамилия, имя </t>
  </si>
  <si>
    <t>Фамилия, имя</t>
  </si>
  <si>
    <t>1 этап
07-08.12.2018
Ульяновская обл.,
Ульяновск
ЕКП №7999</t>
  </si>
  <si>
    <t>Населенный
пункт</t>
  </si>
  <si>
    <t>Автомобиль</t>
  </si>
  <si>
    <t>FunCruiser FC2000 SuperSport</t>
  </si>
  <si>
    <t>Сушенцов Андрей</t>
  </si>
  <si>
    <t>Духно Андрей</t>
  </si>
  <si>
    <t>Альметьевск</t>
  </si>
  <si>
    <t>ВАЗ-2108</t>
  </si>
  <si>
    <t>Ульяновск</t>
  </si>
  <si>
    <t>Ростов-на-Дону</t>
  </si>
  <si>
    <t>Газель NEXT</t>
  </si>
  <si>
    <t>Toyota LC 80</t>
  </si>
  <si>
    <t>Агошков Роман</t>
  </si>
  <si>
    <t>Самарская обл.</t>
  </si>
  <si>
    <t>Тольятти</t>
  </si>
  <si>
    <t>ВАЗ-2123</t>
  </si>
  <si>
    <t>c-з Останкино</t>
  </si>
  <si>
    <t>Чувашская Респ.</t>
  </si>
  <si>
    <t>Чебоксары</t>
  </si>
  <si>
    <t>ВАЗ-21213</t>
  </si>
  <si>
    <t>Волжский</t>
  </si>
  <si>
    <t>УАЗ-3162</t>
  </si>
  <si>
    <t>Балаково</t>
  </si>
  <si>
    <t>ВАЗ-212140</t>
  </si>
  <si>
    <t>Mitsubishi Pajero</t>
  </si>
  <si>
    <t>ГАЗ Соболь 4x4</t>
  </si>
  <si>
    <t>УАЗ-23262 Пикап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</si>
  <si>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</si>
  <si>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2019</t>
  </si>
  <si>
    <t>Куприянов Сергей</t>
  </si>
  <si>
    <t>Ржевкин Александр</t>
  </si>
  <si>
    <t>Санкт-Петербург</t>
  </si>
  <si>
    <t>Мельцер Игорь</t>
  </si>
  <si>
    <t>Nissan Navara</t>
  </si>
  <si>
    <t>Семёнов Александр</t>
  </si>
  <si>
    <t>Соболев Сергей</t>
  </si>
  <si>
    <t>сборная</t>
  </si>
  <si>
    <t>Усок Сергей</t>
  </si>
  <si>
    <t>ВАЗ-21230</t>
  </si>
  <si>
    <t>8</t>
  </si>
  <si>
    <t>9</t>
  </si>
  <si>
    <t>10</t>
  </si>
  <si>
    <t>11</t>
  </si>
  <si>
    <t>Кузнецов Алексей</t>
  </si>
  <si>
    <t>УАЗ-315195</t>
  </si>
  <si>
    <t>Орлов Александр</t>
  </si>
  <si>
    <t>Волгоград</t>
  </si>
  <si>
    <t>Минниханов Раис</t>
  </si>
  <si>
    <t>п.Лесхоз</t>
  </si>
  <si>
    <t>Can-Am Maverick X3</t>
  </si>
  <si>
    <t>Гатиятулин Александр</t>
  </si>
  <si>
    <t>Тюменская обл.</t>
  </si>
  <si>
    <t>Тюмень</t>
  </si>
  <si>
    <t>Федотов Вадим</t>
  </si>
  <si>
    <t>Кировская обл.</t>
  </si>
  <si>
    <t>Киров</t>
  </si>
  <si>
    <t>Мадьяров Айдар</t>
  </si>
  <si>
    <t>Мингазов Минтимер</t>
  </si>
  <si>
    <t>Миннахметова Алина</t>
  </si>
  <si>
    <t>Лебедев Павел</t>
  </si>
  <si>
    <t>Евстратов Сергей</t>
  </si>
  <si>
    <t>Хмельницкий Игорь</t>
  </si>
  <si>
    <t>Yamaha YXZ 1000 R</t>
  </si>
  <si>
    <t>Чагин Игорь</t>
  </si>
  <si>
    <t>Казань</t>
  </si>
  <si>
    <t>Свердловская обл.</t>
  </si>
  <si>
    <t>Екатеринбург</t>
  </si>
  <si>
    <t>Н.Челны</t>
  </si>
  <si>
    <t>2 этап
17-19.05.2019
Самарская обл., Тольятти 
ЕКП №40284</t>
  </si>
  <si>
    <t>Toyota LC 200/Mitsubishi Pajero</t>
  </si>
  <si>
    <t xml:space="preserve">1 этап
17-19.05.2019
Самарская обл., Тольятти 
ЕКП №40280
</t>
  </si>
  <si>
    <t xml:space="preserve">2 этап
13-16.06.2019
Ульяновская обл., Ульяновск 
ЕКП №40281
</t>
  </si>
  <si>
    <t>Воробьёв Фёдор</t>
  </si>
  <si>
    <t>Минниханов Азат</t>
  </si>
  <si>
    <t>12</t>
  </si>
  <si>
    <t>3 этап
13-16.06.2019
Ульяновская обл.
Ульяновск
ЕКП №40285</t>
  </si>
  <si>
    <t>Грачёв Александр</t>
  </si>
  <si>
    <t>Чеботарёв Виктор</t>
  </si>
  <si>
    <t>Игнатов Алексей</t>
  </si>
  <si>
    <t>Челябинская обл.</t>
  </si>
  <si>
    <t>Челябинск</t>
  </si>
  <si>
    <t>13</t>
  </si>
  <si>
    <t>14</t>
  </si>
  <si>
    <t>15</t>
  </si>
  <si>
    <t>Калинин Денис</t>
  </si>
  <si>
    <t>Lada 4x4 CNG</t>
  </si>
  <si>
    <t>Шумейко Артём</t>
  </si>
  <si>
    <t>Орешкин Никита</t>
  </si>
  <si>
    <t>Орлов Василий</t>
  </si>
  <si>
    <t>Храмушин Сергей</t>
  </si>
  <si>
    <t>Опарина Мария</t>
  </si>
  <si>
    <t>Папуцкий Вячеслав</t>
  </si>
  <si>
    <t>Мардеев Айрат</t>
  </si>
  <si>
    <t>Кротов Денис</t>
  </si>
  <si>
    <t>16</t>
  </si>
  <si>
    <t>3 этап
25-28.07.2019
Респ.Карелия.,
Петрозаводск
ЕКП №40282</t>
  </si>
  <si>
    <t>Polaris RZR Turbo S</t>
  </si>
  <si>
    <t>4 этап
02-04.08.2019
Ивановская обл.
Иваново                         ЕКП №40286</t>
  </si>
  <si>
    <t>Nissan Navara/Toyota LC 200</t>
  </si>
  <si>
    <t>(15)</t>
  </si>
  <si>
    <t>Елисеева Татьяна</t>
  </si>
  <si>
    <t>Сухоруков Сергей</t>
  </si>
  <si>
    <t>Смоленская обл.</t>
  </si>
  <si>
    <t>Ярцево</t>
  </si>
  <si>
    <t>TomCat</t>
  </si>
  <si>
    <t>17</t>
  </si>
  <si>
    <t>18</t>
  </si>
  <si>
    <t>УАЗ-3151 Хантер</t>
  </si>
  <si>
    <t>Вавренюк Богдан</t>
  </si>
  <si>
    <t>Коломна</t>
  </si>
  <si>
    <t>УАЗ-23602 Карго</t>
  </si>
  <si>
    <t>Назаркин Денис</t>
  </si>
  <si>
    <t>Орёл</t>
  </si>
  <si>
    <t>(6)</t>
  </si>
  <si>
    <t>УАЗ-3163 Патриот/23262 Пикап</t>
  </si>
  <si>
    <t>4 этап
06-08.09.2019
Астраханская обл.,
Астрахань
ЕКП №40283</t>
  </si>
  <si>
    <t>Иевлев Дмитрий</t>
  </si>
  <si>
    <t>Николаев Эдуард</t>
  </si>
  <si>
    <t>Фатихов Дамир</t>
  </si>
  <si>
    <t>Гадасин Борис</t>
  </si>
  <si>
    <t>G-Force T3GF</t>
  </si>
  <si>
    <t>Наб.Челны</t>
  </si>
  <si>
    <t>19</t>
  </si>
  <si>
    <t>20</t>
  </si>
  <si>
    <t>МИНИСТЕРСТВО СПОРТА РФ
РОССИЙСКАЯ АВТОМОБИЛЬНАЯ ФЕДЕРАЦИЯ
КУБОК РОССИИ в спортивной дисциплине ралли-рейды "Т3" (16606631811Л)
Зачет Пилотов
ИТОГОВЫЙ ПРОТОКОЛ ЛИЧНЫХ РЕЗУЛЬТАТОВ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</si>
</sst>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8" fillId="0" borderId="40" xfId="0" applyNumberFormat="1" applyFont="1" applyBorder="1" applyAlignment="1">
      <alignment horizontal="center"/>
    </xf>
    <xf numFmtId="0" fontId="8" fillId="0" borderId="34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49" fontId="8" fillId="3" borderId="4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vertical="center" wrapText="1"/>
    </xf>
    <xf numFmtId="49" fontId="8" fillId="3" borderId="4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3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vertical="center" wrapText="1"/>
    </xf>
    <xf numFmtId="0" fontId="8" fillId="0" borderId="49" xfId="2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42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8" fillId="0" borderId="48" xfId="2" applyFont="1" applyBorder="1" applyAlignment="1">
      <alignment horizontal="left" vertical="center" wrapText="1"/>
    </xf>
    <xf numFmtId="0" fontId="9" fillId="0" borderId="6" xfId="0" quotePrefix="1" applyFont="1" applyBorder="1" applyAlignment="1">
      <alignment horizontal="center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9" fillId="0" borderId="4" xfId="0" quotePrefix="1" applyFont="1" applyBorder="1" applyAlignment="1">
      <alignment horizontal="center"/>
    </xf>
    <xf numFmtId="0" fontId="8" fillId="0" borderId="55" xfId="0" applyFont="1" applyFill="1" applyBorder="1" applyAlignment="1" applyProtection="1">
      <alignment vertical="center" wrapText="1"/>
    </xf>
    <xf numFmtId="0" fontId="8" fillId="0" borderId="56" xfId="2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9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5" zoomScaleNormal="75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3" customWidth="1"/>
    <col min="5" max="5" width="20" customWidth="1"/>
    <col min="6" max="6" width="32.710937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ht="12.4" customHeight="1" thickBot="1" x14ac:dyDescent="0.35">
      <c r="A3" s="4"/>
      <c r="B3" s="4"/>
      <c r="C3" s="4"/>
      <c r="D3" s="4"/>
      <c r="E3" s="36"/>
      <c r="F3" s="36"/>
      <c r="G3" s="4"/>
      <c r="H3" s="4"/>
      <c r="I3" s="4"/>
      <c r="J3" s="4"/>
      <c r="K3" s="36"/>
      <c r="L3" s="36"/>
      <c r="M3" s="4"/>
      <c r="N3" s="4"/>
    </row>
    <row r="4" spans="1:19" ht="60" customHeight="1" thickBot="1" x14ac:dyDescent="0.25">
      <c r="A4" s="85" t="s">
        <v>0</v>
      </c>
      <c r="B4" s="88" t="s">
        <v>34</v>
      </c>
      <c r="C4" s="91" t="s">
        <v>1</v>
      </c>
      <c r="D4" s="91" t="s">
        <v>2</v>
      </c>
      <c r="E4" s="91" t="s">
        <v>37</v>
      </c>
      <c r="F4" s="91" t="s">
        <v>38</v>
      </c>
      <c r="G4" s="94" t="s">
        <v>36</v>
      </c>
      <c r="H4" s="95"/>
      <c r="I4" s="94" t="s">
        <v>104</v>
      </c>
      <c r="J4" s="95"/>
      <c r="K4" s="94" t="s">
        <v>111</v>
      </c>
      <c r="L4" s="95"/>
      <c r="M4" s="94" t="s">
        <v>133</v>
      </c>
      <c r="N4" s="95"/>
    </row>
    <row r="5" spans="1:19" ht="57.75" customHeight="1" thickBot="1" x14ac:dyDescent="0.25">
      <c r="A5" s="86"/>
      <c r="B5" s="89"/>
      <c r="C5" s="92"/>
      <c r="D5" s="92"/>
      <c r="E5" s="92"/>
      <c r="F5" s="92"/>
      <c r="G5" s="96"/>
      <c r="H5" s="97"/>
      <c r="I5" s="96"/>
      <c r="J5" s="97"/>
      <c r="K5" s="96"/>
      <c r="L5" s="97"/>
      <c r="M5" s="96"/>
      <c r="N5" s="97"/>
    </row>
    <row r="6" spans="1:19" ht="21" customHeight="1" thickBot="1" x14ac:dyDescent="0.25">
      <c r="A6" s="87"/>
      <c r="B6" s="90"/>
      <c r="C6" s="93"/>
      <c r="D6" s="93"/>
      <c r="E6" s="93"/>
      <c r="F6" s="93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  <c r="S6" s="5"/>
    </row>
    <row r="7" spans="1:19" s="12" customFormat="1" ht="16.149999999999999" customHeight="1" x14ac:dyDescent="0.25">
      <c r="A7" s="24" t="s">
        <v>5</v>
      </c>
      <c r="B7" s="42" t="s">
        <v>40</v>
      </c>
      <c r="C7" s="66">
        <f t="shared" ref="C7:C26" si="0">SUM(H7,J7,L7,N7)</f>
        <v>68</v>
      </c>
      <c r="D7" s="73" t="s">
        <v>17</v>
      </c>
      <c r="E7" s="65" t="s">
        <v>17</v>
      </c>
      <c r="F7" s="69" t="s">
        <v>105</v>
      </c>
      <c r="G7" s="62">
        <v>3</v>
      </c>
      <c r="H7" s="76" t="s">
        <v>135</v>
      </c>
      <c r="I7" s="62">
        <v>1</v>
      </c>
      <c r="J7" s="61">
        <v>25</v>
      </c>
      <c r="K7" s="62">
        <v>1</v>
      </c>
      <c r="L7" s="61">
        <v>25</v>
      </c>
      <c r="M7" s="14">
        <v>2</v>
      </c>
      <c r="N7" s="13">
        <v>18</v>
      </c>
    </row>
    <row r="8" spans="1:19" s="12" customFormat="1" ht="16.149999999999999" customHeight="1" x14ac:dyDescent="0.25">
      <c r="A8" s="25" t="s">
        <v>8</v>
      </c>
      <c r="B8" s="43" t="s">
        <v>20</v>
      </c>
      <c r="C8" s="21">
        <f t="shared" si="0"/>
        <v>41</v>
      </c>
      <c r="D8" s="45" t="s">
        <v>7</v>
      </c>
      <c r="E8" s="20" t="s">
        <v>45</v>
      </c>
      <c r="F8" s="38" t="s">
        <v>61</v>
      </c>
      <c r="G8" s="64">
        <v>1</v>
      </c>
      <c r="H8" s="63">
        <v>25</v>
      </c>
      <c r="I8" s="16">
        <v>4</v>
      </c>
      <c r="J8" s="15">
        <v>12</v>
      </c>
      <c r="K8" s="71">
        <v>8</v>
      </c>
      <c r="L8" s="72">
        <v>4</v>
      </c>
      <c r="M8" s="40"/>
      <c r="N8" s="41"/>
    </row>
    <row r="9" spans="1:19" s="12" customFormat="1" ht="16.149999999999999" customHeight="1" x14ac:dyDescent="0.25">
      <c r="A9" s="25" t="s">
        <v>10</v>
      </c>
      <c r="B9" s="43" t="s">
        <v>65</v>
      </c>
      <c r="C9" s="21">
        <f t="shared" si="0"/>
        <v>36</v>
      </c>
      <c r="D9" s="45" t="s">
        <v>17</v>
      </c>
      <c r="E9" s="20" t="s">
        <v>17</v>
      </c>
      <c r="F9" s="38" t="s">
        <v>60</v>
      </c>
      <c r="G9" s="71"/>
      <c r="H9" s="72"/>
      <c r="I9" s="16">
        <v>2</v>
      </c>
      <c r="J9" s="15">
        <v>18</v>
      </c>
      <c r="K9" s="16">
        <v>2</v>
      </c>
      <c r="L9" s="15">
        <v>18</v>
      </c>
      <c r="M9" s="16"/>
      <c r="N9" s="15"/>
    </row>
    <row r="10" spans="1:19" s="12" customFormat="1" ht="16.149999999999999" customHeight="1" x14ac:dyDescent="0.25">
      <c r="A10" s="25" t="s">
        <v>11</v>
      </c>
      <c r="B10" s="43" t="s">
        <v>114</v>
      </c>
      <c r="C10" s="68">
        <f t="shared" si="0"/>
        <v>31</v>
      </c>
      <c r="D10" s="74" t="s">
        <v>115</v>
      </c>
      <c r="E10" s="67" t="s">
        <v>116</v>
      </c>
      <c r="F10" s="70" t="s">
        <v>46</v>
      </c>
      <c r="G10" s="64"/>
      <c r="H10" s="63"/>
      <c r="I10" s="64"/>
      <c r="J10" s="63"/>
      <c r="K10" s="64">
        <v>7</v>
      </c>
      <c r="L10" s="63">
        <v>6</v>
      </c>
      <c r="M10" s="64">
        <v>1</v>
      </c>
      <c r="N10" s="63">
        <v>25</v>
      </c>
    </row>
    <row r="11" spans="1:19" s="12" customFormat="1" ht="16.149999999999999" customHeight="1" x14ac:dyDescent="0.25">
      <c r="A11" s="25" t="s">
        <v>13</v>
      </c>
      <c r="B11" s="43" t="s">
        <v>68</v>
      </c>
      <c r="C11" s="68">
        <f t="shared" si="0"/>
        <v>30</v>
      </c>
      <c r="D11" s="74" t="s">
        <v>67</v>
      </c>
      <c r="E11" s="67" t="s">
        <v>67</v>
      </c>
      <c r="F11" s="70" t="s">
        <v>134</v>
      </c>
      <c r="G11" s="71"/>
      <c r="H11" s="72"/>
      <c r="I11" s="64">
        <v>5</v>
      </c>
      <c r="J11" s="63">
        <v>10</v>
      </c>
      <c r="K11" s="64">
        <v>4</v>
      </c>
      <c r="L11" s="63">
        <v>12</v>
      </c>
      <c r="M11" s="16">
        <v>6</v>
      </c>
      <c r="N11" s="15">
        <v>8</v>
      </c>
    </row>
    <row r="12" spans="1:19" s="12" customFormat="1" ht="16.149999999999999" customHeight="1" x14ac:dyDescent="0.25">
      <c r="A12" s="25" t="s">
        <v>15</v>
      </c>
      <c r="B12" s="43" t="s">
        <v>70</v>
      </c>
      <c r="C12" s="68">
        <f t="shared" si="0"/>
        <v>18</v>
      </c>
      <c r="D12" s="74" t="s">
        <v>9</v>
      </c>
      <c r="E12" s="67" t="s">
        <v>44</v>
      </c>
      <c r="F12" s="70" t="s">
        <v>46</v>
      </c>
      <c r="G12" s="71"/>
      <c r="H12" s="72"/>
      <c r="I12" s="64">
        <v>6</v>
      </c>
      <c r="J12" s="63">
        <v>8</v>
      </c>
      <c r="K12" s="64"/>
      <c r="L12" s="63"/>
      <c r="M12" s="64">
        <v>5</v>
      </c>
      <c r="N12" s="63">
        <v>10</v>
      </c>
    </row>
    <row r="13" spans="1:19" s="12" customFormat="1" ht="16.149999999999999" customHeight="1" x14ac:dyDescent="0.25">
      <c r="A13" s="25" t="s">
        <v>27</v>
      </c>
      <c r="B13" s="43" t="s">
        <v>28</v>
      </c>
      <c r="C13" s="21">
        <f t="shared" si="0"/>
        <v>18</v>
      </c>
      <c r="D13" s="45" t="s">
        <v>23</v>
      </c>
      <c r="E13" s="20" t="s">
        <v>52</v>
      </c>
      <c r="F13" s="38" t="s">
        <v>39</v>
      </c>
      <c r="G13" s="64">
        <v>2</v>
      </c>
      <c r="H13" s="63">
        <v>18</v>
      </c>
      <c r="I13" s="71"/>
      <c r="J13" s="72"/>
      <c r="K13" s="16"/>
      <c r="L13" s="15"/>
      <c r="M13" s="16"/>
      <c r="N13" s="15"/>
    </row>
    <row r="14" spans="1:19" s="12" customFormat="1" ht="16.149999999999999" customHeight="1" x14ac:dyDescent="0.25">
      <c r="A14" s="25" t="s">
        <v>75</v>
      </c>
      <c r="B14" s="43" t="s">
        <v>112</v>
      </c>
      <c r="C14" s="68">
        <f t="shared" si="0"/>
        <v>15</v>
      </c>
      <c r="D14" s="74" t="s">
        <v>9</v>
      </c>
      <c r="E14" s="67" t="s">
        <v>44</v>
      </c>
      <c r="F14" s="70" t="s">
        <v>55</v>
      </c>
      <c r="G14" s="64"/>
      <c r="H14" s="63"/>
      <c r="I14" s="71"/>
      <c r="J14" s="72"/>
      <c r="K14" s="64"/>
      <c r="L14" s="63"/>
      <c r="M14" s="64">
        <v>3</v>
      </c>
      <c r="N14" s="63">
        <v>15</v>
      </c>
    </row>
    <row r="15" spans="1:19" s="12" customFormat="1" ht="16.149999999999999" customHeight="1" x14ac:dyDescent="0.25">
      <c r="A15" s="25" t="s">
        <v>76</v>
      </c>
      <c r="B15" s="43" t="s">
        <v>19</v>
      </c>
      <c r="C15" s="21">
        <f t="shared" ref="C15:C23" si="1">SUM(H15,J15,L15,N15)</f>
        <v>15</v>
      </c>
      <c r="D15" s="45" t="s">
        <v>17</v>
      </c>
      <c r="E15" s="20" t="s">
        <v>17</v>
      </c>
      <c r="F15" s="38" t="s">
        <v>60</v>
      </c>
      <c r="G15" s="64" t="s">
        <v>18</v>
      </c>
      <c r="H15" s="63"/>
      <c r="I15" s="16"/>
      <c r="J15" s="15"/>
      <c r="K15" s="16">
        <v>3</v>
      </c>
      <c r="L15" s="15">
        <v>15</v>
      </c>
      <c r="M15" s="16"/>
      <c r="N15" s="15"/>
    </row>
    <row r="16" spans="1:19" s="12" customFormat="1" ht="16.149999999999999" customHeight="1" x14ac:dyDescent="0.25">
      <c r="A16" s="25" t="s">
        <v>77</v>
      </c>
      <c r="B16" s="43" t="s">
        <v>66</v>
      </c>
      <c r="C16" s="21">
        <f t="shared" si="1"/>
        <v>15</v>
      </c>
      <c r="D16" s="45" t="s">
        <v>67</v>
      </c>
      <c r="E16" s="20" t="s">
        <v>67</v>
      </c>
      <c r="F16" s="38" t="s">
        <v>46</v>
      </c>
      <c r="G16" s="71"/>
      <c r="H16" s="72"/>
      <c r="I16" s="16">
        <v>3</v>
      </c>
      <c r="J16" s="15">
        <v>15</v>
      </c>
      <c r="K16" s="16"/>
      <c r="L16" s="15"/>
      <c r="M16" s="16"/>
      <c r="N16" s="15"/>
    </row>
    <row r="17" spans="1:24" s="12" customFormat="1" ht="16.149999999999999" customHeight="1" x14ac:dyDescent="0.25">
      <c r="A17" s="25" t="s">
        <v>78</v>
      </c>
      <c r="B17" s="43" t="s">
        <v>136</v>
      </c>
      <c r="C17" s="68">
        <f t="shared" si="1"/>
        <v>12</v>
      </c>
      <c r="D17" s="74" t="s">
        <v>17</v>
      </c>
      <c r="E17" s="67" t="s">
        <v>17</v>
      </c>
      <c r="F17" s="70" t="s">
        <v>39</v>
      </c>
      <c r="G17" s="71"/>
      <c r="H17" s="72"/>
      <c r="I17" s="64"/>
      <c r="J17" s="63"/>
      <c r="K17" s="64"/>
      <c r="L17" s="63"/>
      <c r="M17" s="64">
        <v>4</v>
      </c>
      <c r="N17" s="63">
        <v>12</v>
      </c>
    </row>
    <row r="18" spans="1:24" s="12" customFormat="1" ht="16.149999999999999" customHeight="1" x14ac:dyDescent="0.25">
      <c r="A18" s="25" t="s">
        <v>110</v>
      </c>
      <c r="B18" s="43" t="s">
        <v>41</v>
      </c>
      <c r="C18" s="21">
        <f t="shared" si="1"/>
        <v>12</v>
      </c>
      <c r="D18" s="74" t="s">
        <v>26</v>
      </c>
      <c r="E18" s="20" t="s">
        <v>42</v>
      </c>
      <c r="F18" s="38" t="s">
        <v>43</v>
      </c>
      <c r="G18" s="64">
        <v>4</v>
      </c>
      <c r="H18" s="63">
        <v>12</v>
      </c>
      <c r="I18" s="16"/>
      <c r="J18" s="15"/>
      <c r="K18" s="64"/>
      <c r="L18" s="63"/>
      <c r="M18" s="16"/>
      <c r="N18" s="15"/>
    </row>
    <row r="19" spans="1:24" s="12" customFormat="1" ht="16.149999999999999" customHeight="1" x14ac:dyDescent="0.25">
      <c r="A19" s="25" t="s">
        <v>117</v>
      </c>
      <c r="B19" s="43" t="s">
        <v>71</v>
      </c>
      <c r="C19" s="68">
        <f t="shared" si="1"/>
        <v>10</v>
      </c>
      <c r="D19" s="74" t="s">
        <v>17</v>
      </c>
      <c r="E19" s="67" t="s">
        <v>17</v>
      </c>
      <c r="F19" s="70" t="s">
        <v>72</v>
      </c>
      <c r="G19" s="71"/>
      <c r="H19" s="72"/>
      <c r="I19" s="64">
        <v>7</v>
      </c>
      <c r="J19" s="63">
        <v>6</v>
      </c>
      <c r="K19" s="64"/>
      <c r="L19" s="63"/>
      <c r="M19" s="64">
        <v>8</v>
      </c>
      <c r="N19" s="63">
        <v>4</v>
      </c>
    </row>
    <row r="20" spans="1:24" s="12" customFormat="1" ht="16.149999999999999" customHeight="1" x14ac:dyDescent="0.25">
      <c r="A20" s="25" t="s">
        <v>118</v>
      </c>
      <c r="B20" s="43" t="s">
        <v>112</v>
      </c>
      <c r="C20" s="68">
        <f t="shared" si="1"/>
        <v>10</v>
      </c>
      <c r="D20" s="45" t="s">
        <v>17</v>
      </c>
      <c r="E20" s="20" t="s">
        <v>17</v>
      </c>
      <c r="F20" s="38" t="s">
        <v>60</v>
      </c>
      <c r="G20" s="40"/>
      <c r="H20" s="41"/>
      <c r="I20" s="16"/>
      <c r="J20" s="15"/>
      <c r="K20" s="16">
        <v>5</v>
      </c>
      <c r="L20" s="15">
        <v>10</v>
      </c>
      <c r="M20" s="16"/>
      <c r="N20" s="15"/>
    </row>
    <row r="21" spans="1:24" s="12" customFormat="1" ht="16.149999999999999" customHeight="1" x14ac:dyDescent="0.25">
      <c r="A21" s="25" t="s">
        <v>119</v>
      </c>
      <c r="B21" s="43" t="s">
        <v>16</v>
      </c>
      <c r="C21" s="68">
        <f t="shared" si="1"/>
        <v>10</v>
      </c>
      <c r="D21" s="45" t="s">
        <v>9</v>
      </c>
      <c r="E21" s="20" t="s">
        <v>44</v>
      </c>
      <c r="F21" s="38" t="s">
        <v>43</v>
      </c>
      <c r="G21" s="40">
        <v>5</v>
      </c>
      <c r="H21" s="41">
        <v>10</v>
      </c>
      <c r="I21" s="16"/>
      <c r="J21" s="15"/>
      <c r="K21" s="16"/>
      <c r="L21" s="15"/>
      <c r="M21" s="16"/>
      <c r="N21" s="15"/>
    </row>
    <row r="22" spans="1:24" s="12" customFormat="1" ht="16.149999999999999" customHeight="1" x14ac:dyDescent="0.25">
      <c r="A22" s="25" t="s">
        <v>130</v>
      </c>
      <c r="B22" s="43" t="s">
        <v>113</v>
      </c>
      <c r="C22" s="68">
        <f t="shared" ref="C22" si="2">SUM(H22,J22,L22,N22)</f>
        <v>8</v>
      </c>
      <c r="D22" s="74" t="s">
        <v>67</v>
      </c>
      <c r="E22" s="67" t="s">
        <v>67</v>
      </c>
      <c r="F22" s="70" t="s">
        <v>69</v>
      </c>
      <c r="G22" s="64"/>
      <c r="H22" s="63"/>
      <c r="I22" s="64"/>
      <c r="J22" s="63"/>
      <c r="K22" s="64">
        <v>6</v>
      </c>
      <c r="L22" s="63">
        <v>8</v>
      </c>
      <c r="M22" s="64"/>
      <c r="N22" s="63"/>
    </row>
    <row r="23" spans="1:24" s="12" customFormat="1" ht="16.149999999999999" customHeight="1" x14ac:dyDescent="0.25">
      <c r="A23" s="25" t="s">
        <v>141</v>
      </c>
      <c r="B23" s="43" t="s">
        <v>137</v>
      </c>
      <c r="C23" s="68">
        <f t="shared" si="1"/>
        <v>6</v>
      </c>
      <c r="D23" s="74" t="s">
        <v>138</v>
      </c>
      <c r="E23" s="67" t="s">
        <v>139</v>
      </c>
      <c r="F23" s="70" t="s">
        <v>140</v>
      </c>
      <c r="G23" s="71"/>
      <c r="H23" s="72"/>
      <c r="I23" s="64"/>
      <c r="J23" s="63"/>
      <c r="K23" s="64"/>
      <c r="L23" s="63"/>
      <c r="M23" s="64">
        <v>7</v>
      </c>
      <c r="N23" s="63">
        <v>6</v>
      </c>
    </row>
    <row r="24" spans="1:24" s="12" customFormat="1" ht="16.149999999999999" customHeight="1" x14ac:dyDescent="0.25">
      <c r="A24" s="25" t="s">
        <v>142</v>
      </c>
      <c r="B24" s="43" t="s">
        <v>73</v>
      </c>
      <c r="C24" s="68">
        <f t="shared" si="0"/>
        <v>4</v>
      </c>
      <c r="D24" s="45" t="s">
        <v>49</v>
      </c>
      <c r="E24" s="20" t="s">
        <v>50</v>
      </c>
      <c r="F24" s="38" t="s">
        <v>74</v>
      </c>
      <c r="G24" s="71"/>
      <c r="H24" s="72"/>
      <c r="I24" s="16">
        <v>8</v>
      </c>
      <c r="J24" s="15">
        <v>4</v>
      </c>
      <c r="K24" s="16"/>
      <c r="L24" s="15"/>
      <c r="M24" s="16"/>
      <c r="N24" s="15"/>
    </row>
    <row r="25" spans="1:24" s="12" customFormat="1" ht="16.149999999999999" customHeight="1" x14ac:dyDescent="0.25">
      <c r="A25" s="25"/>
      <c r="B25" s="43" t="s">
        <v>12</v>
      </c>
      <c r="C25" s="68">
        <f t="shared" si="0"/>
        <v>0</v>
      </c>
      <c r="D25" s="67" t="s">
        <v>9</v>
      </c>
      <c r="E25" s="67" t="s">
        <v>44</v>
      </c>
      <c r="F25" s="70" t="s">
        <v>47</v>
      </c>
      <c r="G25" s="16" t="s">
        <v>18</v>
      </c>
      <c r="H25" s="15"/>
      <c r="I25" s="16"/>
      <c r="J25" s="15"/>
      <c r="K25" s="16"/>
      <c r="L25" s="15"/>
      <c r="M25" s="16"/>
      <c r="N25" s="15"/>
    </row>
    <row r="26" spans="1:24" s="12" customFormat="1" ht="16.149999999999999" customHeight="1" x14ac:dyDescent="0.25">
      <c r="A26" s="25"/>
      <c r="B26" s="43" t="s">
        <v>6</v>
      </c>
      <c r="C26" s="21">
        <f t="shared" si="0"/>
        <v>0</v>
      </c>
      <c r="D26" s="45" t="s">
        <v>7</v>
      </c>
      <c r="E26" s="20" t="s">
        <v>45</v>
      </c>
      <c r="F26" s="38" t="s">
        <v>46</v>
      </c>
      <c r="G26" s="64" t="s">
        <v>18</v>
      </c>
      <c r="H26" s="63"/>
      <c r="I26" s="16"/>
      <c r="J26" s="15"/>
      <c r="K26" s="16"/>
      <c r="L26" s="15"/>
      <c r="M26" s="16"/>
      <c r="N26" s="15"/>
    </row>
    <row r="27" spans="1:24" s="12" customFormat="1" ht="16.149999999999999" customHeight="1" thickBot="1" x14ac:dyDescent="0.3">
      <c r="A27" s="26"/>
      <c r="B27" s="44" t="s">
        <v>48</v>
      </c>
      <c r="C27" s="23">
        <f>SUM(H27,J27,N27)</f>
        <v>0</v>
      </c>
      <c r="D27" s="46" t="s">
        <v>49</v>
      </c>
      <c r="E27" s="22" t="s">
        <v>50</v>
      </c>
      <c r="F27" s="39" t="s">
        <v>51</v>
      </c>
      <c r="G27" s="18" t="s">
        <v>18</v>
      </c>
      <c r="H27" s="17"/>
      <c r="I27" s="18"/>
      <c r="J27" s="17"/>
      <c r="K27" s="18"/>
      <c r="L27" s="17"/>
      <c r="M27" s="18"/>
      <c r="N27" s="17"/>
    </row>
    <row r="28" spans="1:24" ht="12.75" customHeight="1" x14ac:dyDescent="0.2">
      <c r="B28" s="6"/>
      <c r="G28" s="83"/>
      <c r="H28" s="83"/>
      <c r="I28" s="83"/>
      <c r="J28" s="83"/>
      <c r="K28" s="83"/>
      <c r="L28" s="83"/>
      <c r="M28" s="83"/>
      <c r="N28" s="83"/>
    </row>
    <row r="29" spans="1:24" s="12" customFormat="1" ht="15.4" customHeight="1" x14ac:dyDescent="0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2.75" customHeight="1" x14ac:dyDescent="0.2">
      <c r="G30" s="83"/>
      <c r="H30" s="83"/>
      <c r="I30" s="83"/>
      <c r="J30" s="83"/>
      <c r="K30" s="83"/>
      <c r="L30" s="83"/>
      <c r="M30" s="83"/>
      <c r="N30" s="83"/>
    </row>
  </sheetData>
  <sheetProtection selectLockedCells="1" selectUnlockedCells="1"/>
  <sortState ref="B19:L20">
    <sortCondition descending="1" ref="L19:L20"/>
  </sortState>
  <mergeCells count="14">
    <mergeCell ref="G30:N30"/>
    <mergeCell ref="A2:N2"/>
    <mergeCell ref="A4:A6"/>
    <mergeCell ref="B4:B6"/>
    <mergeCell ref="C4:C6"/>
    <mergeCell ref="D4:D6"/>
    <mergeCell ref="G4:H5"/>
    <mergeCell ref="I4:J5"/>
    <mergeCell ref="M4:N5"/>
    <mergeCell ref="G28:N28"/>
    <mergeCell ref="A29:N29"/>
    <mergeCell ref="K4:L5"/>
    <mergeCell ref="E4:E6"/>
    <mergeCell ref="F4:F6"/>
  </mergeCells>
  <conditionalFormatting sqref="B7:C9 B11:C11 B13:E18 B23:B25 C23:C26 D23:E25 B20:E21">
    <cfRule type="cellIs" dxfId="38" priority="29" stopIfTrue="1" operator="equal">
      <formula>"-"</formula>
    </cfRule>
  </conditionalFormatting>
  <conditionalFormatting sqref="S6">
    <cfRule type="cellIs" dxfId="37" priority="28" stopIfTrue="1" operator="equal">
      <formula>"-"</formula>
    </cfRule>
  </conditionalFormatting>
  <conditionalFormatting sqref="B26">
    <cfRule type="cellIs" dxfId="36" priority="21" stopIfTrue="1" operator="equal">
      <formula>"-"</formula>
    </cfRule>
  </conditionalFormatting>
  <conditionalFormatting sqref="B27:C27">
    <cfRule type="cellIs" dxfId="35" priority="20" stopIfTrue="1" operator="equal">
      <formula>"-"</formula>
    </cfRule>
  </conditionalFormatting>
  <conditionalFormatting sqref="D7:D9 D11">
    <cfRule type="cellIs" dxfId="34" priority="19" stopIfTrue="1" operator="equal">
      <formula>"-"</formula>
    </cfRule>
  </conditionalFormatting>
  <conditionalFormatting sqref="D26">
    <cfRule type="cellIs" dxfId="33" priority="15" stopIfTrue="1" operator="equal">
      <formula>"-"</formula>
    </cfRule>
  </conditionalFormatting>
  <conditionalFormatting sqref="D27">
    <cfRule type="cellIs" dxfId="32" priority="14" stopIfTrue="1" operator="equal">
      <formula>"-"</formula>
    </cfRule>
  </conditionalFormatting>
  <conditionalFormatting sqref="E7:E9 E11">
    <cfRule type="cellIs" dxfId="31" priority="13" stopIfTrue="1" operator="equal">
      <formula>"-"</formula>
    </cfRule>
  </conditionalFormatting>
  <conditionalFormatting sqref="E26">
    <cfRule type="cellIs" dxfId="30" priority="9" stopIfTrue="1" operator="equal">
      <formula>"-"</formula>
    </cfRule>
  </conditionalFormatting>
  <conditionalFormatting sqref="E27">
    <cfRule type="cellIs" dxfId="29" priority="8" stopIfTrue="1" operator="equal">
      <formula>"-"</formula>
    </cfRule>
  </conditionalFormatting>
  <conditionalFormatting sqref="B10:C10">
    <cfRule type="cellIs" dxfId="28" priority="7" stopIfTrue="1" operator="equal">
      <formula>"-"</formula>
    </cfRule>
  </conditionalFormatting>
  <conditionalFormatting sqref="D10">
    <cfRule type="cellIs" dxfId="27" priority="6" stopIfTrue="1" operator="equal">
      <formula>"-"</formula>
    </cfRule>
  </conditionalFormatting>
  <conditionalFormatting sqref="E10">
    <cfRule type="cellIs" dxfId="26" priority="5" stopIfTrue="1" operator="equal">
      <formula>"-"</formula>
    </cfRule>
  </conditionalFormatting>
  <conditionalFormatting sqref="B12:E12">
    <cfRule type="cellIs" dxfId="25" priority="4" stopIfTrue="1" operator="equal">
      <formula>"-"</formula>
    </cfRule>
  </conditionalFormatting>
  <conditionalFormatting sqref="B22:E22">
    <cfRule type="cellIs" dxfId="24" priority="3" stopIfTrue="1" operator="equal">
      <formula>"-"</formula>
    </cfRule>
  </conditionalFormatting>
  <conditionalFormatting sqref="B19:E19">
    <cfRule type="cellIs" dxfId="23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opLeftCell="A4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6.85546875" customWidth="1"/>
    <col min="6" max="6" width="33.710937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1.65" customHeight="1" thickBot="1" x14ac:dyDescent="0.35">
      <c r="A3" s="4"/>
      <c r="B3" s="4"/>
      <c r="C3" s="4"/>
      <c r="D3" s="4"/>
      <c r="E3" s="36"/>
      <c r="F3" s="36"/>
      <c r="G3" s="4"/>
      <c r="H3" s="4"/>
      <c r="I3" s="36"/>
      <c r="J3" s="36"/>
      <c r="K3" s="4"/>
      <c r="L3" s="4"/>
      <c r="M3" s="4"/>
      <c r="N3" s="4"/>
    </row>
    <row r="4" spans="1:14" ht="60" customHeight="1" thickBot="1" x14ac:dyDescent="0.25">
      <c r="A4" s="85" t="s">
        <v>0</v>
      </c>
      <c r="B4" s="88" t="s">
        <v>35</v>
      </c>
      <c r="C4" s="91" t="s">
        <v>1</v>
      </c>
      <c r="D4" s="91" t="s">
        <v>2</v>
      </c>
      <c r="E4" s="91" t="s">
        <v>37</v>
      </c>
      <c r="F4" s="91" t="s">
        <v>38</v>
      </c>
      <c r="G4" s="94" t="s">
        <v>36</v>
      </c>
      <c r="H4" s="95"/>
      <c r="I4" s="94" t="s">
        <v>104</v>
      </c>
      <c r="J4" s="95"/>
      <c r="K4" s="94" t="s">
        <v>111</v>
      </c>
      <c r="L4" s="95"/>
      <c r="M4" s="94" t="s">
        <v>133</v>
      </c>
      <c r="N4" s="95"/>
    </row>
    <row r="5" spans="1:14" ht="57.75" customHeight="1" thickBot="1" x14ac:dyDescent="0.25">
      <c r="A5" s="86"/>
      <c r="B5" s="89"/>
      <c r="C5" s="92"/>
      <c r="D5" s="92"/>
      <c r="E5" s="92"/>
      <c r="F5" s="92"/>
      <c r="G5" s="96"/>
      <c r="H5" s="97"/>
      <c r="I5" s="96"/>
      <c r="J5" s="97"/>
      <c r="K5" s="96"/>
      <c r="L5" s="97"/>
      <c r="M5" s="96"/>
      <c r="N5" s="97"/>
    </row>
    <row r="6" spans="1:14" ht="21" customHeight="1" thickBot="1" x14ac:dyDescent="0.25">
      <c r="A6" s="87"/>
      <c r="B6" s="90"/>
      <c r="C6" s="99"/>
      <c r="D6" s="93"/>
      <c r="E6" s="93"/>
      <c r="F6" s="93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7" t="s">
        <v>5</v>
      </c>
      <c r="B7" s="28" t="s">
        <v>29</v>
      </c>
      <c r="C7" s="78">
        <f t="shared" ref="C7:C15" si="0">SUM(H7,J7,L7,N7)</f>
        <v>68</v>
      </c>
      <c r="D7" s="19" t="s">
        <v>9</v>
      </c>
      <c r="E7" s="19" t="s">
        <v>44</v>
      </c>
      <c r="F7" s="37" t="s">
        <v>62</v>
      </c>
      <c r="G7" s="14">
        <v>2</v>
      </c>
      <c r="H7" s="13">
        <v>18</v>
      </c>
      <c r="I7" s="56">
        <v>1</v>
      </c>
      <c r="J7" s="57">
        <v>25</v>
      </c>
      <c r="K7" s="14">
        <v>1</v>
      </c>
      <c r="L7" s="13">
        <v>25</v>
      </c>
      <c r="M7" s="14"/>
      <c r="N7" s="13"/>
    </row>
    <row r="8" spans="1:14" s="12" customFormat="1" ht="16.149999999999999" customHeight="1" x14ac:dyDescent="0.25">
      <c r="A8" s="30" t="s">
        <v>8</v>
      </c>
      <c r="B8" s="31" t="s">
        <v>22</v>
      </c>
      <c r="C8" s="32">
        <f t="shared" si="0"/>
        <v>55</v>
      </c>
      <c r="D8" s="20" t="s">
        <v>9</v>
      </c>
      <c r="E8" s="20" t="s">
        <v>44</v>
      </c>
      <c r="F8" s="38" t="s">
        <v>150</v>
      </c>
      <c r="G8" s="16">
        <v>1</v>
      </c>
      <c r="H8" s="15">
        <v>25</v>
      </c>
      <c r="I8" s="16">
        <v>3</v>
      </c>
      <c r="J8" s="15">
        <v>15</v>
      </c>
      <c r="K8" s="40" t="s">
        <v>18</v>
      </c>
      <c r="L8" s="41"/>
      <c r="M8" s="40">
        <v>3</v>
      </c>
      <c r="N8" s="41">
        <v>15</v>
      </c>
    </row>
    <row r="9" spans="1:14" s="12" customFormat="1" ht="16.149999999999999" customHeight="1" x14ac:dyDescent="0.25">
      <c r="A9" s="30" t="s">
        <v>10</v>
      </c>
      <c r="B9" s="33" t="s">
        <v>24</v>
      </c>
      <c r="C9" s="32">
        <f>SUM(H9,J9,L9,N9)</f>
        <v>48</v>
      </c>
      <c r="D9" s="20" t="s">
        <v>25</v>
      </c>
      <c r="E9" s="20" t="s">
        <v>58</v>
      </c>
      <c r="F9" s="38" t="s">
        <v>59</v>
      </c>
      <c r="G9" s="16" t="s">
        <v>18</v>
      </c>
      <c r="H9" s="15"/>
      <c r="I9" s="16">
        <v>2</v>
      </c>
      <c r="J9" s="15">
        <v>18</v>
      </c>
      <c r="K9" s="16">
        <v>2</v>
      </c>
      <c r="L9" s="15">
        <v>18</v>
      </c>
      <c r="M9" s="16">
        <v>4</v>
      </c>
      <c r="N9" s="15">
        <v>12</v>
      </c>
    </row>
    <row r="10" spans="1:14" s="12" customFormat="1" ht="16.149999999999999" customHeight="1" x14ac:dyDescent="0.25">
      <c r="A10" s="34" t="s">
        <v>11</v>
      </c>
      <c r="B10" s="33" t="s">
        <v>120</v>
      </c>
      <c r="C10" s="32">
        <f>SUM(H10,J10,L10,N10)</f>
        <v>35</v>
      </c>
      <c r="D10" s="20" t="s">
        <v>33</v>
      </c>
      <c r="E10" s="20" t="s">
        <v>56</v>
      </c>
      <c r="F10" s="38" t="s">
        <v>74</v>
      </c>
      <c r="G10" s="71">
        <v>5</v>
      </c>
      <c r="H10" s="72">
        <v>10</v>
      </c>
      <c r="I10" s="16">
        <v>7</v>
      </c>
      <c r="J10" s="79" t="s">
        <v>149</v>
      </c>
      <c r="K10" s="16">
        <v>3</v>
      </c>
      <c r="L10" s="15">
        <v>15</v>
      </c>
      <c r="M10" s="16">
        <v>5</v>
      </c>
      <c r="N10" s="79">
        <v>10</v>
      </c>
    </row>
    <row r="11" spans="1:14" s="12" customFormat="1" ht="16.149999999999999" customHeight="1" x14ac:dyDescent="0.25">
      <c r="A11" s="34" t="s">
        <v>13</v>
      </c>
      <c r="B11" s="33" t="s">
        <v>14</v>
      </c>
      <c r="C11" s="32">
        <f>SUM(H11,J11,L11,N11)</f>
        <v>33</v>
      </c>
      <c r="D11" s="20" t="s">
        <v>9</v>
      </c>
      <c r="E11" s="20" t="s">
        <v>44</v>
      </c>
      <c r="F11" s="38" t="s">
        <v>143</v>
      </c>
      <c r="G11" s="16">
        <v>3</v>
      </c>
      <c r="H11" s="15">
        <v>15</v>
      </c>
      <c r="I11" s="16">
        <v>4</v>
      </c>
      <c r="J11" s="15">
        <v>12</v>
      </c>
      <c r="K11" s="16" t="s">
        <v>18</v>
      </c>
      <c r="L11" s="15"/>
      <c r="M11" s="16">
        <v>7</v>
      </c>
      <c r="N11" s="15">
        <v>6</v>
      </c>
    </row>
    <row r="12" spans="1:14" s="12" customFormat="1" ht="16.149999999999999" customHeight="1" x14ac:dyDescent="0.25">
      <c r="A12" s="34" t="s">
        <v>15</v>
      </c>
      <c r="B12" s="33" t="s">
        <v>31</v>
      </c>
      <c r="C12" s="32">
        <f>SUM(H12,J12,L12,N12)</f>
        <v>32</v>
      </c>
      <c r="D12" s="20" t="s">
        <v>32</v>
      </c>
      <c r="E12" s="20" t="s">
        <v>148</v>
      </c>
      <c r="F12" s="38" t="s">
        <v>55</v>
      </c>
      <c r="G12" s="64">
        <v>7</v>
      </c>
      <c r="H12" s="63">
        <v>6</v>
      </c>
      <c r="I12" s="16">
        <v>6</v>
      </c>
      <c r="J12" s="63">
        <v>8</v>
      </c>
      <c r="K12" s="16"/>
      <c r="L12" s="15"/>
      <c r="M12" s="16">
        <v>2</v>
      </c>
      <c r="N12" s="63">
        <v>18</v>
      </c>
    </row>
    <row r="13" spans="1:14" s="12" customFormat="1" ht="16.149999999999999" customHeight="1" x14ac:dyDescent="0.25">
      <c r="A13" s="34" t="s">
        <v>27</v>
      </c>
      <c r="B13" s="80" t="s">
        <v>144</v>
      </c>
      <c r="C13" s="32">
        <f t="shared" si="0"/>
        <v>25</v>
      </c>
      <c r="D13" s="67" t="s">
        <v>23</v>
      </c>
      <c r="E13" s="67" t="s">
        <v>145</v>
      </c>
      <c r="F13" s="70" t="s">
        <v>146</v>
      </c>
      <c r="G13" s="64"/>
      <c r="H13" s="63"/>
      <c r="I13" s="64"/>
      <c r="J13" s="63"/>
      <c r="K13" s="64"/>
      <c r="L13" s="63"/>
      <c r="M13" s="64">
        <v>1</v>
      </c>
      <c r="N13" s="63">
        <v>25</v>
      </c>
    </row>
    <row r="14" spans="1:14" s="12" customFormat="1" ht="16.149999999999999" customHeight="1" x14ac:dyDescent="0.25">
      <c r="A14" s="34" t="s">
        <v>75</v>
      </c>
      <c r="B14" s="50" t="s">
        <v>79</v>
      </c>
      <c r="C14" s="32">
        <f t="shared" si="0"/>
        <v>18</v>
      </c>
      <c r="D14" s="67" t="s">
        <v>33</v>
      </c>
      <c r="E14" s="67" t="s">
        <v>82</v>
      </c>
      <c r="F14" s="70" t="s">
        <v>80</v>
      </c>
      <c r="G14" s="64"/>
      <c r="H14" s="63"/>
      <c r="I14" s="64">
        <v>5</v>
      </c>
      <c r="J14" s="63">
        <v>10</v>
      </c>
      <c r="K14" s="64"/>
      <c r="L14" s="63"/>
      <c r="M14" s="64">
        <v>6</v>
      </c>
      <c r="N14" s="63">
        <v>8</v>
      </c>
    </row>
    <row r="15" spans="1:14" s="12" customFormat="1" ht="16.149999999999999" customHeight="1" x14ac:dyDescent="0.25">
      <c r="A15" s="49" t="s">
        <v>76</v>
      </c>
      <c r="B15" s="67" t="s">
        <v>21</v>
      </c>
      <c r="C15" s="32">
        <f t="shared" si="0"/>
        <v>12</v>
      </c>
      <c r="D15" s="52" t="s">
        <v>53</v>
      </c>
      <c r="E15" s="52" t="s">
        <v>54</v>
      </c>
      <c r="F15" s="53" t="s">
        <v>55</v>
      </c>
      <c r="G15" s="54">
        <v>4</v>
      </c>
      <c r="H15" s="55">
        <v>12</v>
      </c>
      <c r="I15" s="54"/>
      <c r="J15" s="55"/>
      <c r="K15" s="54"/>
      <c r="L15" s="55"/>
      <c r="M15" s="54"/>
      <c r="N15" s="55"/>
    </row>
    <row r="16" spans="1:14" s="12" customFormat="1" ht="16.149999999999999" customHeight="1" x14ac:dyDescent="0.25">
      <c r="A16" s="49" t="s">
        <v>77</v>
      </c>
      <c r="B16" s="20" t="s">
        <v>30</v>
      </c>
      <c r="C16" s="32">
        <f t="shared" ref="C16:C17" si="1">SUM(H16,J16,L16,N16)</f>
        <v>8</v>
      </c>
      <c r="D16" s="52" t="s">
        <v>17</v>
      </c>
      <c r="E16" s="52" t="s">
        <v>17</v>
      </c>
      <c r="F16" s="59" t="s">
        <v>57</v>
      </c>
      <c r="G16" s="54">
        <v>6</v>
      </c>
      <c r="H16" s="55">
        <v>8</v>
      </c>
      <c r="I16" s="54"/>
      <c r="J16" s="55"/>
      <c r="K16" s="54" t="s">
        <v>18</v>
      </c>
      <c r="L16" s="55"/>
      <c r="M16" s="54"/>
      <c r="N16" s="55"/>
    </row>
    <row r="17" spans="1:24" s="12" customFormat="1" ht="16.149999999999999" customHeight="1" x14ac:dyDescent="0.25">
      <c r="A17" s="49" t="s">
        <v>78</v>
      </c>
      <c r="B17" s="52" t="s">
        <v>147</v>
      </c>
      <c r="C17" s="32">
        <f t="shared" si="1"/>
        <v>4</v>
      </c>
      <c r="D17" s="52" t="s">
        <v>9</v>
      </c>
      <c r="E17" s="52" t="s">
        <v>44</v>
      </c>
      <c r="F17" s="81" t="s">
        <v>62</v>
      </c>
      <c r="G17" s="54"/>
      <c r="H17" s="55"/>
      <c r="I17" s="54"/>
      <c r="J17" s="55"/>
      <c r="K17" s="54"/>
      <c r="L17" s="55"/>
      <c r="M17" s="54">
        <v>8</v>
      </c>
      <c r="N17" s="55">
        <v>4</v>
      </c>
    </row>
    <row r="18" spans="1:24" s="12" customFormat="1" ht="16.149999999999999" customHeight="1" thickBot="1" x14ac:dyDescent="0.3">
      <c r="A18" s="47" t="s">
        <v>110</v>
      </c>
      <c r="B18" s="22" t="s">
        <v>81</v>
      </c>
      <c r="C18" s="77">
        <f>SUM(H18,J18,L18,N18)</f>
        <v>4</v>
      </c>
      <c r="D18" s="22" t="s">
        <v>33</v>
      </c>
      <c r="E18" s="22" t="s">
        <v>82</v>
      </c>
      <c r="F18" s="39" t="s">
        <v>121</v>
      </c>
      <c r="G18" s="18"/>
      <c r="H18" s="17"/>
      <c r="I18" s="18">
        <v>8</v>
      </c>
      <c r="J18" s="17">
        <v>4</v>
      </c>
      <c r="K18" s="18"/>
      <c r="L18" s="17"/>
      <c r="M18" s="18"/>
      <c r="N18" s="17"/>
    </row>
    <row r="20" spans="1:24" s="12" customFormat="1" ht="15.4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1"/>
      <c r="P20" s="11"/>
      <c r="Q20" s="11"/>
      <c r="R20" s="11"/>
      <c r="S20" s="11"/>
      <c r="T20" s="11"/>
      <c r="U20" s="11"/>
      <c r="V20" s="11"/>
      <c r="W20" s="11"/>
      <c r="X20" s="11"/>
    </row>
  </sheetData>
  <sheetProtection selectLockedCells="1" selectUnlockedCells="1"/>
  <sortState ref="A9:N12">
    <sortCondition ref="A9"/>
  </sortState>
  <mergeCells count="12">
    <mergeCell ref="A2:N2"/>
    <mergeCell ref="A4:A6"/>
    <mergeCell ref="B4:B6"/>
    <mergeCell ref="C4:C6"/>
    <mergeCell ref="A20:N20"/>
    <mergeCell ref="D4:D6"/>
    <mergeCell ref="G4:H5"/>
    <mergeCell ref="K4:L5"/>
    <mergeCell ref="M4:N5"/>
    <mergeCell ref="E4:E6"/>
    <mergeCell ref="F4:F6"/>
    <mergeCell ref="I4:J5"/>
  </mergeCells>
  <conditionalFormatting sqref="B8">
    <cfRule type="cellIs" dxfId="22" priority="11" stopIfTrue="1" operator="equal">
      <formula>"-"</formula>
    </cfRule>
  </conditionalFormatting>
  <conditionalFormatting sqref="B7:C7 B9:B18 C7:C18">
    <cfRule type="cellIs" dxfId="21" priority="12" stopIfTrue="1" operator="equal">
      <formula>"-"</formula>
    </cfRule>
  </conditionalFormatting>
  <conditionalFormatting sqref="D7:D10 D12:D17">
    <cfRule type="cellIs" dxfId="20" priority="8" stopIfTrue="1" operator="equal">
      <formula>"-"</formula>
    </cfRule>
  </conditionalFormatting>
  <conditionalFormatting sqref="D11">
    <cfRule type="cellIs" dxfId="19" priority="7" stopIfTrue="1" operator="equal">
      <formula>"-"</formula>
    </cfRule>
  </conditionalFormatting>
  <conditionalFormatting sqref="D18">
    <cfRule type="cellIs" dxfId="18" priority="6" stopIfTrue="1" operator="equal">
      <formula>"-"</formula>
    </cfRule>
  </conditionalFormatting>
  <conditionalFormatting sqref="E7:E10 E12:E17">
    <cfRule type="cellIs" dxfId="17" priority="4" stopIfTrue="1" operator="equal">
      <formula>"-"</formula>
    </cfRule>
  </conditionalFormatting>
  <conditionalFormatting sqref="E11">
    <cfRule type="cellIs" dxfId="16" priority="3" stopIfTrue="1" operator="equal">
      <formula>"-"</formula>
    </cfRule>
  </conditionalFormatting>
  <conditionalFormatting sqref="E18">
    <cfRule type="cellIs" dxfId="15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zoomScale="75" zoomScaleNormal="75" zoomScaleSheetLayoutView="100" workbookViewId="0">
      <selection activeCell="M4" sqref="M4:N5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.5703125" customWidth="1"/>
    <col min="6" max="6" width="23.570312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84" t="s">
        <v>160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1.6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60" customHeight="1" thickBot="1" x14ac:dyDescent="0.25">
      <c r="A4" s="85" t="s">
        <v>0</v>
      </c>
      <c r="B4" s="88" t="s">
        <v>35</v>
      </c>
      <c r="C4" s="100" t="s">
        <v>1</v>
      </c>
      <c r="D4" s="91" t="s">
        <v>2</v>
      </c>
      <c r="E4" s="91" t="s">
        <v>37</v>
      </c>
      <c r="F4" s="91" t="s">
        <v>38</v>
      </c>
      <c r="G4" s="94" t="s">
        <v>106</v>
      </c>
      <c r="H4" s="95"/>
      <c r="I4" s="94" t="s">
        <v>107</v>
      </c>
      <c r="J4" s="95"/>
      <c r="K4" s="94" t="s">
        <v>131</v>
      </c>
      <c r="L4" s="95"/>
      <c r="M4" s="94" t="s">
        <v>151</v>
      </c>
      <c r="N4" s="95"/>
    </row>
    <row r="5" spans="1:14" ht="57.75" customHeight="1" thickBot="1" x14ac:dyDescent="0.25">
      <c r="A5" s="86"/>
      <c r="B5" s="89"/>
      <c r="C5" s="101"/>
      <c r="D5" s="92"/>
      <c r="E5" s="92"/>
      <c r="F5" s="92"/>
      <c r="G5" s="96"/>
      <c r="H5" s="97"/>
      <c r="I5" s="96"/>
      <c r="J5" s="97"/>
      <c r="K5" s="96"/>
      <c r="L5" s="97"/>
      <c r="M5" s="96"/>
      <c r="N5" s="97"/>
    </row>
    <row r="6" spans="1:14" ht="21" customHeight="1" thickBot="1" x14ac:dyDescent="0.25">
      <c r="A6" s="87"/>
      <c r="B6" s="90"/>
      <c r="C6" s="102"/>
      <c r="D6" s="93"/>
      <c r="E6" s="93"/>
      <c r="F6" s="93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7" t="s">
        <v>5</v>
      </c>
      <c r="B7" s="28" t="s">
        <v>83</v>
      </c>
      <c r="C7" s="29">
        <f>SUM(H7,J7,L7,N7)</f>
        <v>61</v>
      </c>
      <c r="D7" s="65" t="s">
        <v>26</v>
      </c>
      <c r="E7" s="65" t="s">
        <v>84</v>
      </c>
      <c r="F7" s="58" t="s">
        <v>85</v>
      </c>
      <c r="G7" s="62">
        <v>1</v>
      </c>
      <c r="H7" s="61">
        <v>25</v>
      </c>
      <c r="I7" s="56"/>
      <c r="J7" s="57"/>
      <c r="K7" s="62">
        <v>2</v>
      </c>
      <c r="L7" s="61">
        <v>18</v>
      </c>
      <c r="M7" s="56">
        <v>2</v>
      </c>
      <c r="N7" s="57">
        <v>18</v>
      </c>
    </row>
    <row r="8" spans="1:14" s="12" customFormat="1" ht="16.149999999999999" customHeight="1" x14ac:dyDescent="0.25">
      <c r="A8" s="30" t="s">
        <v>8</v>
      </c>
      <c r="B8" s="31" t="s">
        <v>86</v>
      </c>
      <c r="C8" s="32">
        <f>SUM(H8,J8,L8)</f>
        <v>53</v>
      </c>
      <c r="D8" s="67" t="s">
        <v>87</v>
      </c>
      <c r="E8" s="67" t="s">
        <v>88</v>
      </c>
      <c r="F8" s="59" t="s">
        <v>85</v>
      </c>
      <c r="G8" s="64">
        <v>2</v>
      </c>
      <c r="H8" s="63">
        <v>18</v>
      </c>
      <c r="I8" s="64">
        <v>5</v>
      </c>
      <c r="J8" s="63">
        <v>10</v>
      </c>
      <c r="K8" s="64">
        <v>1</v>
      </c>
      <c r="L8" s="63">
        <v>25</v>
      </c>
      <c r="M8" s="64">
        <v>5</v>
      </c>
      <c r="N8" s="82">
        <v>10</v>
      </c>
    </row>
    <row r="9" spans="1:14" s="12" customFormat="1" ht="16.149999999999999" customHeight="1" x14ac:dyDescent="0.25">
      <c r="A9" s="30" t="s">
        <v>10</v>
      </c>
      <c r="B9" s="33" t="s">
        <v>108</v>
      </c>
      <c r="C9" s="32">
        <f>SUM(H9,J9,L9,N9)</f>
        <v>43</v>
      </c>
      <c r="D9" s="20" t="s">
        <v>17</v>
      </c>
      <c r="E9" s="20" t="s">
        <v>17</v>
      </c>
      <c r="F9" s="59" t="s">
        <v>85</v>
      </c>
      <c r="G9" s="16"/>
      <c r="H9" s="15"/>
      <c r="I9" s="16">
        <v>2</v>
      </c>
      <c r="J9" s="15">
        <v>18</v>
      </c>
      <c r="K9" s="64"/>
      <c r="L9" s="63"/>
      <c r="M9" s="64">
        <v>1</v>
      </c>
      <c r="N9" s="63">
        <v>25</v>
      </c>
    </row>
    <row r="10" spans="1:14" s="12" customFormat="1" ht="16.149999999999999" customHeight="1" x14ac:dyDescent="0.25">
      <c r="A10" s="30" t="s">
        <v>11</v>
      </c>
      <c r="B10" s="33" t="s">
        <v>92</v>
      </c>
      <c r="C10" s="32">
        <f>SUM(H10,J10,L10)</f>
        <v>39</v>
      </c>
      <c r="D10" s="20" t="s">
        <v>26</v>
      </c>
      <c r="E10" s="20" t="s">
        <v>100</v>
      </c>
      <c r="F10" s="59" t="s">
        <v>85</v>
      </c>
      <c r="G10" s="16">
        <v>4</v>
      </c>
      <c r="H10" s="15">
        <v>12</v>
      </c>
      <c r="I10" s="64">
        <v>3</v>
      </c>
      <c r="J10" s="63">
        <v>15</v>
      </c>
      <c r="K10" s="71">
        <v>4</v>
      </c>
      <c r="L10" s="72">
        <v>12</v>
      </c>
      <c r="M10" s="71">
        <v>4</v>
      </c>
      <c r="N10" s="82">
        <v>12</v>
      </c>
    </row>
    <row r="11" spans="1:14" s="12" customFormat="1" ht="16.149999999999999" customHeight="1" x14ac:dyDescent="0.25">
      <c r="A11" s="34" t="s">
        <v>13</v>
      </c>
      <c r="B11" s="33" t="s">
        <v>99</v>
      </c>
      <c r="C11" s="32">
        <f>SUM(H11,J11,L11)</f>
        <v>27</v>
      </c>
      <c r="D11" s="20" t="s">
        <v>26</v>
      </c>
      <c r="E11" s="20" t="s">
        <v>157</v>
      </c>
      <c r="F11" s="59" t="s">
        <v>85</v>
      </c>
      <c r="G11" s="64" t="s">
        <v>18</v>
      </c>
      <c r="H11" s="63"/>
      <c r="I11" s="16">
        <v>1</v>
      </c>
      <c r="J11" s="15">
        <v>25</v>
      </c>
      <c r="K11" s="71">
        <v>9</v>
      </c>
      <c r="L11" s="72">
        <v>2</v>
      </c>
      <c r="M11" s="16" t="s">
        <v>18</v>
      </c>
      <c r="N11" s="15"/>
    </row>
    <row r="12" spans="1:14" s="12" customFormat="1" ht="16.149999999999999" customHeight="1" x14ac:dyDescent="0.25">
      <c r="A12" s="34" t="s">
        <v>15</v>
      </c>
      <c r="B12" s="33" t="s">
        <v>96</v>
      </c>
      <c r="C12" s="32">
        <f>SUM(H12,J12,L12,N12)</f>
        <v>25</v>
      </c>
      <c r="D12" s="67" t="s">
        <v>101</v>
      </c>
      <c r="E12" s="67" t="s">
        <v>102</v>
      </c>
      <c r="F12" s="59" t="s">
        <v>85</v>
      </c>
      <c r="G12" s="64" t="s">
        <v>18</v>
      </c>
      <c r="H12" s="63"/>
      <c r="I12" s="64"/>
      <c r="J12" s="63"/>
      <c r="K12" s="64">
        <v>5</v>
      </c>
      <c r="L12" s="63">
        <v>10</v>
      </c>
      <c r="M12" s="64">
        <v>3</v>
      </c>
      <c r="N12" s="63">
        <v>15</v>
      </c>
    </row>
    <row r="13" spans="1:14" s="12" customFormat="1" ht="16.149999999999999" customHeight="1" x14ac:dyDescent="0.25">
      <c r="A13" s="34" t="s">
        <v>27</v>
      </c>
      <c r="B13" s="50" t="s">
        <v>93</v>
      </c>
      <c r="C13" s="32">
        <f>SUM(H13,J13,L13)</f>
        <v>22</v>
      </c>
      <c r="D13" s="67" t="s">
        <v>26</v>
      </c>
      <c r="E13" s="67" t="s">
        <v>100</v>
      </c>
      <c r="F13" s="59" t="s">
        <v>85</v>
      </c>
      <c r="G13" s="71">
        <v>5</v>
      </c>
      <c r="H13" s="72">
        <v>10</v>
      </c>
      <c r="I13" s="64">
        <v>4</v>
      </c>
      <c r="J13" s="63">
        <v>12</v>
      </c>
      <c r="K13" s="64" t="s">
        <v>18</v>
      </c>
      <c r="L13" s="63"/>
      <c r="M13" s="16">
        <v>15</v>
      </c>
      <c r="N13" s="15">
        <v>0</v>
      </c>
    </row>
    <row r="14" spans="1:14" s="12" customFormat="1" ht="16.149999999999999" customHeight="1" x14ac:dyDescent="0.25">
      <c r="A14" s="49" t="s">
        <v>75</v>
      </c>
      <c r="B14" s="67" t="s">
        <v>89</v>
      </c>
      <c r="C14" s="51">
        <f>SUM(H14,J14,L14,N14)</f>
        <v>20</v>
      </c>
      <c r="D14" s="52" t="s">
        <v>90</v>
      </c>
      <c r="E14" s="52" t="s">
        <v>91</v>
      </c>
      <c r="F14" s="59" t="s">
        <v>85</v>
      </c>
      <c r="G14" s="54">
        <v>3</v>
      </c>
      <c r="H14" s="55">
        <v>15</v>
      </c>
      <c r="I14" s="54"/>
      <c r="J14" s="55"/>
      <c r="K14" s="54">
        <v>10</v>
      </c>
      <c r="L14" s="55">
        <v>1</v>
      </c>
      <c r="M14" s="54">
        <v>8</v>
      </c>
      <c r="N14" s="55">
        <v>4</v>
      </c>
    </row>
    <row r="15" spans="1:14" s="12" customFormat="1" ht="16.149999999999999" customHeight="1" x14ac:dyDescent="0.25">
      <c r="A15" s="49" t="s">
        <v>76</v>
      </c>
      <c r="B15" s="67" t="s">
        <v>109</v>
      </c>
      <c r="C15" s="32">
        <f>SUM(H15,J15,L15)</f>
        <v>16</v>
      </c>
      <c r="D15" s="52" t="s">
        <v>26</v>
      </c>
      <c r="E15" s="52" t="s">
        <v>100</v>
      </c>
      <c r="F15" s="59" t="s">
        <v>85</v>
      </c>
      <c r="G15" s="54"/>
      <c r="H15" s="55"/>
      <c r="I15" s="54">
        <v>6</v>
      </c>
      <c r="J15" s="55">
        <v>8</v>
      </c>
      <c r="K15" s="54">
        <v>6</v>
      </c>
      <c r="L15" s="55">
        <v>8</v>
      </c>
      <c r="M15" s="54" t="s">
        <v>18</v>
      </c>
      <c r="N15" s="55"/>
    </row>
    <row r="16" spans="1:14" s="12" customFormat="1" ht="16.149999999999999" customHeight="1" x14ac:dyDescent="0.25">
      <c r="A16" s="34" t="s">
        <v>77</v>
      </c>
      <c r="B16" s="67" t="s">
        <v>122</v>
      </c>
      <c r="C16" s="32">
        <f>SUM(H16,J16,L16)</f>
        <v>15</v>
      </c>
      <c r="D16" s="52" t="s">
        <v>17</v>
      </c>
      <c r="E16" s="52" t="s">
        <v>17</v>
      </c>
      <c r="F16" s="59" t="s">
        <v>132</v>
      </c>
      <c r="G16" s="54"/>
      <c r="H16" s="55"/>
      <c r="I16" s="54"/>
      <c r="J16" s="55"/>
      <c r="K16" s="54">
        <v>3</v>
      </c>
      <c r="L16" s="55">
        <v>15</v>
      </c>
      <c r="M16" s="54" t="s">
        <v>18</v>
      </c>
      <c r="N16" s="55"/>
    </row>
    <row r="17" spans="1:24" s="12" customFormat="1" ht="16.149999999999999" customHeight="1" x14ac:dyDescent="0.25">
      <c r="A17" s="34" t="s">
        <v>78</v>
      </c>
      <c r="B17" s="20" t="s">
        <v>123</v>
      </c>
      <c r="C17" s="51">
        <f t="shared" ref="C17:C22" si="0">SUM(H17,J17,L17,N17)</f>
        <v>12</v>
      </c>
      <c r="D17" s="52" t="s">
        <v>17</v>
      </c>
      <c r="E17" s="52" t="s">
        <v>17</v>
      </c>
      <c r="F17" s="59" t="s">
        <v>85</v>
      </c>
      <c r="G17" s="54"/>
      <c r="H17" s="55"/>
      <c r="I17" s="54"/>
      <c r="J17" s="55"/>
      <c r="K17" s="54">
        <v>7</v>
      </c>
      <c r="L17" s="55">
        <v>6</v>
      </c>
      <c r="M17" s="54">
        <v>7</v>
      </c>
      <c r="N17" s="55">
        <v>6</v>
      </c>
    </row>
    <row r="18" spans="1:24" s="12" customFormat="1" ht="16.149999999999999" customHeight="1" x14ac:dyDescent="0.25">
      <c r="A18" s="49" t="s">
        <v>110</v>
      </c>
      <c r="B18" s="67" t="s">
        <v>94</v>
      </c>
      <c r="C18" s="51">
        <f t="shared" si="0"/>
        <v>9</v>
      </c>
      <c r="D18" s="52" t="s">
        <v>26</v>
      </c>
      <c r="E18" s="52" t="s">
        <v>100</v>
      </c>
      <c r="F18" s="59" t="s">
        <v>85</v>
      </c>
      <c r="G18" s="54">
        <v>6</v>
      </c>
      <c r="H18" s="55">
        <v>8</v>
      </c>
      <c r="I18" s="54"/>
      <c r="J18" s="55"/>
      <c r="K18" s="54">
        <v>11</v>
      </c>
      <c r="L18" s="55">
        <v>0</v>
      </c>
      <c r="M18" s="54">
        <v>10</v>
      </c>
      <c r="N18" s="55">
        <v>1</v>
      </c>
    </row>
    <row r="19" spans="1:24" s="12" customFormat="1" ht="16.149999999999999" customHeight="1" x14ac:dyDescent="0.25">
      <c r="A19" s="49" t="s">
        <v>117</v>
      </c>
      <c r="B19" s="52" t="s">
        <v>95</v>
      </c>
      <c r="C19" s="51">
        <f t="shared" si="0"/>
        <v>8</v>
      </c>
      <c r="D19" s="52" t="s">
        <v>17</v>
      </c>
      <c r="E19" s="52" t="s">
        <v>17</v>
      </c>
      <c r="F19" s="59" t="s">
        <v>85</v>
      </c>
      <c r="G19" s="54" t="s">
        <v>18</v>
      </c>
      <c r="H19" s="55"/>
      <c r="I19" s="54" t="s">
        <v>18</v>
      </c>
      <c r="J19" s="55"/>
      <c r="K19" s="54" t="s">
        <v>18</v>
      </c>
      <c r="L19" s="55"/>
      <c r="M19" s="54">
        <v>6</v>
      </c>
      <c r="N19" s="55">
        <v>8</v>
      </c>
    </row>
    <row r="20" spans="1:24" s="12" customFormat="1" ht="16.149999999999999" customHeight="1" x14ac:dyDescent="0.25">
      <c r="A20" s="34" t="s">
        <v>118</v>
      </c>
      <c r="B20" s="52" t="s">
        <v>124</v>
      </c>
      <c r="C20" s="51">
        <f t="shared" si="0"/>
        <v>6</v>
      </c>
      <c r="D20" s="52" t="s">
        <v>115</v>
      </c>
      <c r="E20" s="52" t="s">
        <v>116</v>
      </c>
      <c r="F20" s="59" t="s">
        <v>85</v>
      </c>
      <c r="G20" s="54"/>
      <c r="H20" s="55"/>
      <c r="I20" s="54"/>
      <c r="J20" s="55"/>
      <c r="K20" s="54">
        <v>8</v>
      </c>
      <c r="L20" s="55">
        <v>4</v>
      </c>
      <c r="M20" s="54">
        <v>9</v>
      </c>
      <c r="N20" s="55">
        <v>2</v>
      </c>
    </row>
    <row r="21" spans="1:24" s="12" customFormat="1" ht="16.149999999999999" customHeight="1" x14ac:dyDescent="0.25">
      <c r="A21" s="49" t="s">
        <v>119</v>
      </c>
      <c r="B21" s="52" t="s">
        <v>152</v>
      </c>
      <c r="C21" s="51">
        <f t="shared" si="0"/>
        <v>0</v>
      </c>
      <c r="D21" s="52" t="s">
        <v>17</v>
      </c>
      <c r="E21" s="52" t="s">
        <v>17</v>
      </c>
      <c r="F21" s="59" t="s">
        <v>85</v>
      </c>
      <c r="G21" s="54"/>
      <c r="H21" s="55"/>
      <c r="I21" s="54"/>
      <c r="J21" s="55"/>
      <c r="K21" s="54"/>
      <c r="L21" s="55"/>
      <c r="M21" s="54">
        <v>11</v>
      </c>
      <c r="N21" s="55">
        <v>0</v>
      </c>
    </row>
    <row r="22" spans="1:24" s="12" customFormat="1" ht="16.149999999999999" customHeight="1" x14ac:dyDescent="0.25">
      <c r="A22" s="49" t="s">
        <v>130</v>
      </c>
      <c r="B22" s="52" t="s">
        <v>153</v>
      </c>
      <c r="C22" s="51">
        <f t="shared" si="0"/>
        <v>0</v>
      </c>
      <c r="D22" s="52" t="s">
        <v>26</v>
      </c>
      <c r="E22" s="52" t="s">
        <v>157</v>
      </c>
      <c r="F22" s="75" t="s">
        <v>85</v>
      </c>
      <c r="G22" s="54"/>
      <c r="H22" s="55"/>
      <c r="I22" s="54"/>
      <c r="J22" s="55"/>
      <c r="K22" s="54"/>
      <c r="L22" s="55"/>
      <c r="M22" s="54">
        <v>12</v>
      </c>
      <c r="N22" s="55">
        <v>0</v>
      </c>
    </row>
    <row r="23" spans="1:24" s="12" customFormat="1" ht="16.149999999999999" customHeight="1" x14ac:dyDescent="0.25">
      <c r="A23" s="49" t="s">
        <v>141</v>
      </c>
      <c r="B23" s="52" t="s">
        <v>125</v>
      </c>
      <c r="C23" s="51">
        <f>SUM(H23,J23,L23)</f>
        <v>0</v>
      </c>
      <c r="D23" s="52" t="s">
        <v>17</v>
      </c>
      <c r="E23" s="52" t="s">
        <v>17</v>
      </c>
      <c r="F23" s="59" t="s">
        <v>85</v>
      </c>
      <c r="G23" s="54"/>
      <c r="H23" s="55"/>
      <c r="I23" s="54"/>
      <c r="J23" s="55"/>
      <c r="K23" s="54">
        <v>12</v>
      </c>
      <c r="L23" s="55">
        <v>0</v>
      </c>
      <c r="M23" s="54">
        <v>13</v>
      </c>
      <c r="N23" s="55">
        <v>0</v>
      </c>
    </row>
    <row r="24" spans="1:24" s="12" customFormat="1" ht="16.149999999999999" customHeight="1" x14ac:dyDescent="0.25">
      <c r="A24" s="49" t="s">
        <v>142</v>
      </c>
      <c r="B24" s="52" t="s">
        <v>126</v>
      </c>
      <c r="C24" s="51">
        <f>SUM(H24,J24,L24)</f>
        <v>0</v>
      </c>
      <c r="D24" s="52" t="s">
        <v>67</v>
      </c>
      <c r="E24" s="52" t="s">
        <v>67</v>
      </c>
      <c r="F24" s="59" t="s">
        <v>85</v>
      </c>
      <c r="G24" s="54"/>
      <c r="H24" s="55"/>
      <c r="I24" s="54"/>
      <c r="J24" s="55"/>
      <c r="K24" s="54">
        <v>13</v>
      </c>
      <c r="L24" s="55">
        <v>0</v>
      </c>
      <c r="M24" s="54"/>
      <c r="N24" s="55"/>
    </row>
    <row r="25" spans="1:24" s="12" customFormat="1" ht="16.149999999999999" customHeight="1" x14ac:dyDescent="0.25">
      <c r="A25" s="49" t="s">
        <v>158</v>
      </c>
      <c r="B25" s="52" t="s">
        <v>154</v>
      </c>
      <c r="C25" s="51">
        <f>SUM(H25,J25,L25,N25)</f>
        <v>0</v>
      </c>
      <c r="D25" s="52" t="s">
        <v>26</v>
      </c>
      <c r="E25" s="67" t="s">
        <v>157</v>
      </c>
      <c r="F25" s="59" t="s">
        <v>85</v>
      </c>
      <c r="G25" s="54"/>
      <c r="H25" s="55"/>
      <c r="I25" s="54"/>
      <c r="J25" s="55"/>
      <c r="K25" s="54"/>
      <c r="L25" s="55"/>
      <c r="M25" s="54">
        <v>14</v>
      </c>
      <c r="N25" s="55">
        <v>0</v>
      </c>
    </row>
    <row r="26" spans="1:24" s="12" customFormat="1" ht="16.149999999999999" customHeight="1" x14ac:dyDescent="0.25">
      <c r="A26" s="49" t="s">
        <v>159</v>
      </c>
      <c r="B26" s="52" t="s">
        <v>127</v>
      </c>
      <c r="C26" s="51">
        <f>SUM(H26,J26,L26)</f>
        <v>0</v>
      </c>
      <c r="D26" s="52" t="s">
        <v>67</v>
      </c>
      <c r="E26" s="67" t="s">
        <v>67</v>
      </c>
      <c r="F26" s="59" t="s">
        <v>98</v>
      </c>
      <c r="G26" s="54"/>
      <c r="H26" s="55"/>
      <c r="I26" s="54"/>
      <c r="J26" s="55"/>
      <c r="K26" s="54">
        <v>14</v>
      </c>
      <c r="L26" s="55">
        <v>0</v>
      </c>
      <c r="M26" s="54" t="s">
        <v>18</v>
      </c>
      <c r="N26" s="55"/>
    </row>
    <row r="27" spans="1:24" s="12" customFormat="1" ht="16.149999999999999" customHeight="1" x14ac:dyDescent="0.25">
      <c r="A27" s="49"/>
      <c r="B27" s="52" t="s">
        <v>155</v>
      </c>
      <c r="C27" s="51"/>
      <c r="D27" s="52" t="s">
        <v>67</v>
      </c>
      <c r="E27" s="52" t="s">
        <v>67</v>
      </c>
      <c r="F27" s="59" t="s">
        <v>156</v>
      </c>
      <c r="G27" s="54"/>
      <c r="H27" s="55"/>
      <c r="I27" s="54"/>
      <c r="J27" s="55"/>
      <c r="K27" s="54"/>
      <c r="L27" s="55"/>
      <c r="M27" s="54" t="s">
        <v>18</v>
      </c>
      <c r="N27" s="55"/>
    </row>
    <row r="28" spans="1:24" s="12" customFormat="1" ht="16.149999999999999" customHeight="1" x14ac:dyDescent="0.25">
      <c r="A28" s="49"/>
      <c r="B28" s="52" t="s">
        <v>128</v>
      </c>
      <c r="C28" s="51"/>
      <c r="D28" s="52" t="s">
        <v>26</v>
      </c>
      <c r="E28" s="52" t="s">
        <v>103</v>
      </c>
      <c r="F28" s="59" t="s">
        <v>85</v>
      </c>
      <c r="G28" s="54"/>
      <c r="H28" s="55"/>
      <c r="I28" s="54"/>
      <c r="J28" s="55"/>
      <c r="K28" s="54" t="s">
        <v>18</v>
      </c>
      <c r="L28" s="55"/>
      <c r="M28" s="54"/>
      <c r="N28" s="55"/>
    </row>
    <row r="29" spans="1:24" s="12" customFormat="1" ht="16.149999999999999" customHeight="1" x14ac:dyDescent="0.25">
      <c r="A29" s="49"/>
      <c r="B29" s="52" t="s">
        <v>129</v>
      </c>
      <c r="C29" s="51"/>
      <c r="D29" s="52" t="s">
        <v>17</v>
      </c>
      <c r="E29" s="52" t="s">
        <v>17</v>
      </c>
      <c r="F29" s="59" t="s">
        <v>85</v>
      </c>
      <c r="G29" s="54"/>
      <c r="H29" s="55"/>
      <c r="I29" s="54"/>
      <c r="J29" s="55"/>
      <c r="K29" s="54" t="s">
        <v>18</v>
      </c>
      <c r="L29" s="55"/>
      <c r="M29" s="54"/>
      <c r="N29" s="55"/>
    </row>
    <row r="30" spans="1:24" s="12" customFormat="1" ht="16.149999999999999" customHeight="1" thickBot="1" x14ac:dyDescent="0.3">
      <c r="A30" s="47"/>
      <c r="B30" s="22" t="s">
        <v>97</v>
      </c>
      <c r="C30" s="35"/>
      <c r="D30" s="22" t="s">
        <v>17</v>
      </c>
      <c r="E30" s="22" t="s">
        <v>17</v>
      </c>
      <c r="F30" s="60" t="s">
        <v>98</v>
      </c>
      <c r="G30" s="18" t="s">
        <v>18</v>
      </c>
      <c r="H30" s="17"/>
      <c r="I30" s="18"/>
      <c r="J30" s="17"/>
      <c r="K30" s="18"/>
      <c r="L30" s="17"/>
      <c r="M30" s="18"/>
      <c r="N30" s="17"/>
    </row>
    <row r="32" spans="1:24" s="12" customFormat="1" ht="15.4" customHeight="1" x14ac:dyDescent="0.2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1"/>
      <c r="P32" s="11"/>
      <c r="Q32" s="11"/>
      <c r="R32" s="11"/>
      <c r="S32" s="11"/>
      <c r="T32" s="11"/>
      <c r="U32" s="11"/>
      <c r="V32" s="11"/>
      <c r="W32" s="11"/>
      <c r="X32" s="11"/>
    </row>
  </sheetData>
  <sheetProtection selectLockedCells="1" selectUnlockedCells="1"/>
  <sortState ref="A23:N25">
    <sortCondition ref="A23"/>
  </sortState>
  <mergeCells count="12">
    <mergeCell ref="M4:N5"/>
    <mergeCell ref="A32:N32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8 B10:C13 B28:C30 D28:E29 B15:E24 B27:E27 B25:D26">
    <cfRule type="cellIs" dxfId="14" priority="14" stopIfTrue="1" operator="equal">
      <formula>"-"</formula>
    </cfRule>
  </conditionalFormatting>
  <conditionalFormatting sqref="B7:C7 C8">
    <cfRule type="cellIs" dxfId="13" priority="15" stopIfTrue="1" operator="equal">
      <formula>"-"</formula>
    </cfRule>
  </conditionalFormatting>
  <conditionalFormatting sqref="D7:D8 D12:D13 D10">
    <cfRule type="cellIs" dxfId="12" priority="13" stopIfTrue="1" operator="equal">
      <formula>"-"</formula>
    </cfRule>
  </conditionalFormatting>
  <conditionalFormatting sqref="D11">
    <cfRule type="cellIs" dxfId="11" priority="12" stopIfTrue="1" operator="equal">
      <formula>"-"</formula>
    </cfRule>
  </conditionalFormatting>
  <conditionalFormatting sqref="D30">
    <cfRule type="cellIs" dxfId="10" priority="11" stopIfTrue="1" operator="equal">
      <formula>"-"</formula>
    </cfRule>
  </conditionalFormatting>
  <conditionalFormatting sqref="E7:E8 E12:E13 E10">
    <cfRule type="cellIs" dxfId="9" priority="10" stopIfTrue="1" operator="equal">
      <formula>"-"</formula>
    </cfRule>
  </conditionalFormatting>
  <conditionalFormatting sqref="E11">
    <cfRule type="cellIs" dxfId="8" priority="9" stopIfTrue="1" operator="equal">
      <formula>"-"</formula>
    </cfRule>
  </conditionalFormatting>
  <conditionalFormatting sqref="E30">
    <cfRule type="cellIs" dxfId="7" priority="8" stopIfTrue="1" operator="equal">
      <formula>"-"</formula>
    </cfRule>
  </conditionalFormatting>
  <conditionalFormatting sqref="B9:C9">
    <cfRule type="cellIs" dxfId="6" priority="7" stopIfTrue="1" operator="equal">
      <formula>"-"</formula>
    </cfRule>
  </conditionalFormatting>
  <conditionalFormatting sqref="D9">
    <cfRule type="cellIs" dxfId="5" priority="6" stopIfTrue="1" operator="equal">
      <formula>"-"</formula>
    </cfRule>
  </conditionalFormatting>
  <conditionalFormatting sqref="E9">
    <cfRule type="cellIs" dxfId="4" priority="5" stopIfTrue="1" operator="equal">
      <formula>"-"</formula>
    </cfRule>
  </conditionalFormatting>
  <conditionalFormatting sqref="B14:C14">
    <cfRule type="cellIs" dxfId="3" priority="4" stopIfTrue="1" operator="equal">
      <formula>"-"</formula>
    </cfRule>
  </conditionalFormatting>
  <conditionalFormatting sqref="D14">
    <cfRule type="cellIs" dxfId="2" priority="3" stopIfTrue="1" operator="equal">
      <formula>"-"</formula>
    </cfRule>
  </conditionalFormatting>
  <conditionalFormatting sqref="E14">
    <cfRule type="cellIs" dxfId="1" priority="2" stopIfTrue="1" operator="equal">
      <formula>"-"</formula>
    </cfRule>
  </conditionalFormatting>
  <conditionalFormatting sqref="E25:E26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2019-06-18T10:27:09Z</cp:lastPrinted>
  <dcterms:created xsi:type="dcterms:W3CDTF">2011-01-03T12:45:18Z</dcterms:created>
  <dcterms:modified xsi:type="dcterms:W3CDTF">2019-09-10T11:47:24Z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